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S52" i="1" l="1"/>
  <c r="Q52" i="1"/>
  <c r="P52" i="1"/>
  <c r="O52" i="1"/>
  <c r="N52" i="1"/>
  <c r="M52" i="1"/>
  <c r="L52" i="1"/>
  <c r="K52" i="1"/>
  <c r="G52" i="1"/>
  <c r="F52" i="1"/>
  <c r="E52" i="1"/>
  <c r="D52" i="1"/>
  <c r="C52" i="1"/>
  <c r="J51" i="1"/>
  <c r="H51" i="1"/>
  <c r="I51" i="1" s="1"/>
  <c r="R51" i="1" s="1"/>
  <c r="J50" i="1"/>
  <c r="J52" i="1" s="1"/>
  <c r="H50" i="1"/>
  <c r="H52" i="1" s="1"/>
  <c r="J49" i="1"/>
  <c r="H49" i="1"/>
  <c r="I49" i="1" s="1"/>
  <c r="R49" i="1" s="1"/>
  <c r="J48" i="1"/>
  <c r="H48" i="1"/>
  <c r="I48" i="1" s="1"/>
  <c r="R48" i="1" s="1"/>
  <c r="J47" i="1"/>
  <c r="H47" i="1"/>
  <c r="I47" i="1" s="1"/>
  <c r="R47" i="1" s="1"/>
  <c r="J46" i="1"/>
  <c r="H46" i="1"/>
  <c r="I46" i="1" s="1"/>
  <c r="R46" i="1" s="1"/>
  <c r="J45" i="1"/>
  <c r="H45" i="1"/>
  <c r="I45" i="1" s="1"/>
  <c r="R45" i="1" s="1"/>
  <c r="J44" i="1"/>
  <c r="H44" i="1"/>
  <c r="I44" i="1" s="1"/>
  <c r="R44" i="1" s="1"/>
  <c r="J43" i="1"/>
  <c r="H43" i="1"/>
  <c r="I43" i="1" s="1"/>
  <c r="R43" i="1" s="1"/>
  <c r="J42" i="1"/>
  <c r="H42" i="1"/>
  <c r="I42" i="1" s="1"/>
  <c r="R42" i="1" s="1"/>
  <c r="J41" i="1"/>
  <c r="H41" i="1"/>
  <c r="I41" i="1" s="1"/>
  <c r="R41" i="1" s="1"/>
  <c r="J40" i="1"/>
  <c r="H40" i="1"/>
  <c r="I40" i="1" s="1"/>
  <c r="R40" i="1" s="1"/>
  <c r="J39" i="1"/>
  <c r="H39" i="1"/>
  <c r="I39" i="1" s="1"/>
  <c r="R39" i="1" s="1"/>
  <c r="J38" i="1"/>
  <c r="H38" i="1"/>
  <c r="I38" i="1" s="1"/>
  <c r="R38" i="1" s="1"/>
  <c r="J37" i="1"/>
  <c r="H37" i="1"/>
  <c r="I37" i="1" s="1"/>
  <c r="R37" i="1" s="1"/>
  <c r="J36" i="1"/>
  <c r="H36" i="1"/>
  <c r="I36" i="1" s="1"/>
  <c r="R36" i="1" s="1"/>
  <c r="J35" i="1"/>
  <c r="H35" i="1"/>
  <c r="I35" i="1" s="1"/>
  <c r="R35" i="1" s="1"/>
  <c r="J34" i="1"/>
  <c r="H34" i="1"/>
  <c r="I34" i="1" s="1"/>
  <c r="R34" i="1" s="1"/>
  <c r="J33" i="1"/>
  <c r="H33" i="1"/>
  <c r="I33" i="1" s="1"/>
  <c r="R33" i="1" s="1"/>
  <c r="J32" i="1"/>
  <c r="H32" i="1"/>
  <c r="I32" i="1" s="1"/>
  <c r="R32" i="1" s="1"/>
  <c r="J31" i="1"/>
  <c r="H31" i="1"/>
  <c r="I31" i="1" s="1"/>
  <c r="R31" i="1" s="1"/>
  <c r="J30" i="1"/>
  <c r="H30" i="1"/>
  <c r="I30" i="1" s="1"/>
  <c r="R30" i="1" s="1"/>
  <c r="J29" i="1"/>
  <c r="H29" i="1"/>
  <c r="I29" i="1" s="1"/>
  <c r="R29" i="1" s="1"/>
  <c r="J28" i="1"/>
  <c r="H28" i="1"/>
  <c r="I28" i="1" s="1"/>
  <c r="R28" i="1" s="1"/>
  <c r="J27" i="1"/>
  <c r="H27" i="1"/>
  <c r="I27" i="1" s="1"/>
  <c r="R27" i="1" s="1"/>
  <c r="J26" i="1"/>
  <c r="H26" i="1"/>
  <c r="I26" i="1" s="1"/>
  <c r="R26" i="1" s="1"/>
  <c r="J25" i="1"/>
  <c r="H25" i="1"/>
  <c r="I25" i="1" s="1"/>
  <c r="R25" i="1" s="1"/>
  <c r="J24" i="1"/>
  <c r="H24" i="1"/>
  <c r="I24" i="1" s="1"/>
  <c r="R24" i="1" s="1"/>
  <c r="J23" i="1"/>
  <c r="H23" i="1"/>
  <c r="I23" i="1" s="1"/>
  <c r="R23" i="1" s="1"/>
  <c r="J22" i="1"/>
  <c r="H22" i="1"/>
  <c r="I22" i="1" s="1"/>
  <c r="R22" i="1" s="1"/>
  <c r="J21" i="1"/>
  <c r="H21" i="1"/>
  <c r="I21" i="1" s="1"/>
  <c r="R21" i="1" s="1"/>
  <c r="J20" i="1"/>
  <c r="H20" i="1"/>
  <c r="I20" i="1" s="1"/>
  <c r="R20" i="1" s="1"/>
  <c r="J19" i="1"/>
  <c r="H19" i="1"/>
  <c r="I19" i="1" s="1"/>
  <c r="R19" i="1" s="1"/>
  <c r="J18" i="1"/>
  <c r="H18" i="1"/>
  <c r="I18" i="1" s="1"/>
  <c r="R18" i="1" s="1"/>
  <c r="J17" i="1"/>
  <c r="H17" i="1"/>
  <c r="I17" i="1" s="1"/>
  <c r="R17" i="1" s="1"/>
  <c r="J16" i="1"/>
  <c r="H16" i="1"/>
  <c r="I16" i="1" s="1"/>
  <c r="R16" i="1" s="1"/>
  <c r="J15" i="1"/>
  <c r="H15" i="1"/>
  <c r="I15" i="1" s="1"/>
  <c r="R15" i="1" s="1"/>
  <c r="J14" i="1"/>
  <c r="H14" i="1"/>
  <c r="I14" i="1" s="1"/>
  <c r="R14" i="1" s="1"/>
  <c r="I50" i="1" l="1"/>
  <c r="I52" i="1" l="1"/>
  <c r="R50" i="1"/>
  <c r="R52" i="1" s="1"/>
</calcChain>
</file>

<file path=xl/sharedStrings.xml><?xml version="1.0" encoding="utf-8"?>
<sst xmlns="http://schemas.openxmlformats.org/spreadsheetml/2006/main" count="143" uniqueCount="137">
  <si>
    <t xml:space="preserve">  О Т Ч Е Т     по   гражданските   дела    на    Р А Й О Н Е Н  С Ъ Д    град  </t>
  </si>
  <si>
    <t>Дряново</t>
  </si>
  <si>
    <t>за</t>
  </si>
  <si>
    <t>месеца на 2025   г.</t>
  </si>
  <si>
    <t>НАЗАД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</si>
  <si>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</si>
  <si>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</si>
  <si>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</si>
  <si>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</si>
  <si>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продължаващи дела под същия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</si>
  <si>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</si>
  <si>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</si>
  <si>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СВЪРШЕНИ ДЕЛА /кол. 8 = кол. 9+10+11+12+13/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</si>
  <si>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</si>
  <si>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</si>
  <si>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</si>
  <si>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</si>
  <si>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върнати дела за ново разглеждане под нов номер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</si>
  <si>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</si>
  <si>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</si>
  <si>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</si>
  <si>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</si>
  <si>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</si>
  <si>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</si>
  <si>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свършени от 3 до 6 мес.</t>
  </si>
  <si>
    <t>по спогодба</t>
  </si>
  <si>
    <t>по други причини</t>
  </si>
  <si>
    <t>а</t>
  </si>
  <si>
    <t>б</t>
  </si>
  <si>
    <t>ИСКОВЕ ПО СК, ЗЗДН, ЗЛС, ЗГР, ЗЗДет., ЗБЖИРБ</t>
  </si>
  <si>
    <t>0100-1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</si>
  <si>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</si>
  <si>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</si>
  <si>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</si>
  <si>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</si>
  <si>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</si>
  <si>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</si>
  <si>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Искове по СК - прекратяване на осиновяване, вкл. международно осиновяване (по взаимно съгласие)</t>
  </si>
  <si>
    <t>0118-1</t>
  </si>
  <si>
    <t>Производства по Закона за защита от домашното насилие</t>
  </si>
  <si>
    <t>0111-1</t>
  </si>
  <si>
    <t>ОБЛИГАЦИОННИ ИСКОВЕ</t>
  </si>
  <si>
    <t>0200-1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</si>
  <si>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</si>
  <si>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</si>
  <si>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</si>
  <si>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</si>
  <si>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</si>
  <si>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</si>
  <si>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за обезщетение от неприлагане на право на ЕС</t>
  </si>
  <si>
    <t>0219-1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</si>
  <si>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</si>
  <si>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</si>
  <si>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</si>
  <si>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</si>
  <si>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</si>
  <si>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</si>
  <si>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ВЕЩНИ ИСКОВЕ</t>
  </si>
  <si>
    <t>0300-1</t>
  </si>
  <si>
    <t>ДЕЛБИ И ИСКОВЕ ПО ЗН</t>
  </si>
  <si>
    <t>0500-1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</si>
  <si>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</si>
  <si>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0501-1</t>
  </si>
  <si>
    <t>УСТАНОВИТЕЛНИ ИСКОВЕ</t>
  </si>
  <si>
    <t>0600-1</t>
  </si>
  <si>
    <t>ИСКОВЕ ПО КТ</t>
  </si>
  <si>
    <t>0700-1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</si>
  <si>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</si>
  <si>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</si>
  <si>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</si>
  <si>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</si>
  <si>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</si>
  <si>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</si>
  <si>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</si>
  <si>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</si>
  <si>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</si>
  <si>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</si>
  <si>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</si>
  <si>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</si>
  <si>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</si>
  <si>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</si>
  <si>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</si>
  <si>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t>1101-1</t>
  </si>
  <si>
    <t>Заявления по чл. 417, ал. 1, т. 1, 2, 4, 5, 7, 8 и 9 ГПК</t>
  </si>
  <si>
    <t>1102-1</t>
  </si>
  <si>
    <t>Заявления по чл. 417, ал. 1, т. 3, 6 и 10 ГПК</t>
  </si>
  <si>
    <t>1105-1</t>
  </si>
  <si>
    <t>Спиране - чл. 420 ГПК</t>
  </si>
  <si>
    <t>1103-1</t>
  </si>
  <si>
    <t>ЧАСТНИ ПРОИЗВОДСТВА - РЕГЛАМЕНТИ</t>
  </si>
  <si>
    <t>1200-1</t>
  </si>
  <si>
    <r>
      <rPr>
        <b/>
        <sz val="10"/>
        <color theme="1"/>
        <rFont val="Arial"/>
        <family val="2"/>
        <charset val="204"/>
      </rPr>
      <t xml:space="preserve">в.т.ч. </t>
    </r>
    <r>
      <rPr>
        <sz val="10"/>
        <color theme="1"/>
        <rFont val="Arial"/>
        <family val="2"/>
        <charset val="204"/>
      </rPr>
      <t>Процедура по Регламент (ЕС) 2020/1784</t>
    </r>
  </si>
  <si>
    <t>1201-1</t>
  </si>
  <si>
    <t>Прoцедура по Регламент (ЕС) 2020/1783</t>
  </si>
  <si>
    <t>1202-1</t>
  </si>
  <si>
    <t>Процедура по Регламент 861/2007 г.</t>
  </si>
  <si>
    <t>1203-1</t>
  </si>
  <si>
    <t>Процедура по Регламент 650/2012 г.</t>
  </si>
  <si>
    <t>1204-1</t>
  </si>
  <si>
    <t>Съдебни поръчки по чл. 25 ГПК; Хагска конвенция от 1965 г. за връчване на книжа</t>
  </si>
  <si>
    <t>1205-1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</si>
  <si>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</si>
  <si>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</si>
  <si>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Производства по несъстоятелност ФЛ</t>
    </r>
  </si>
  <si>
    <t>1350-1</t>
  </si>
  <si>
    <t>ВСИЧКО: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</si>
  <si>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</si>
  <si>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</si>
  <si>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</si>
  <si>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</si>
  <si>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</si>
  <si>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</si>
  <si>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</si>
  <si>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</si>
  <si>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</si>
  <si>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</si>
  <si>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</si>
  <si>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</si>
  <si>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</si>
  <si>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</si>
  <si>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</si>
  <si>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</si>
  <si>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Несвършени дела  над  5г.</t>
  </si>
  <si>
    <t>Утвърдени от ВСС с Протокол № 3/21.01.09г.</t>
  </si>
  <si>
    <t>От решените дела /кол.9+10+11/ с необявени решения с изтекъл срок над 3 м.</t>
  </si>
  <si>
    <t>Изменени и допълнени от ВСС с Протокол № 49/01,10,2015 г.</t>
  </si>
  <si>
    <t>Изменени и допълнени от СК на ВСС с Протокол № 29/20.12.2016 г.</t>
  </si>
  <si>
    <t>Изменени и допълнени от СК на ВСС с Протокол № 6/13.02.2018 г.</t>
  </si>
  <si>
    <t>Справка IV</t>
  </si>
  <si>
    <t>Допълнени от СК на ВСС с Протокол № 41/10.12.2019 г.</t>
  </si>
  <si>
    <t>Постановени решения по чл. 235, ал. 5 от ГПК, след проведено открито съдебно заседание</t>
  </si>
  <si>
    <t>Съставил: Росица Яръмова</t>
  </si>
  <si>
    <t>дата: 05.02.2026 г.</t>
  </si>
  <si>
    <t>Административен  секретар: Мария Бобева</t>
  </si>
  <si>
    <t>тел: 0676 73312</t>
  </si>
  <si>
    <t>град: Дряново</t>
  </si>
  <si>
    <t>Административен ръководител: Христо Христов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</si>
</sst>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2"/>
      <color theme="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0" xfId="0" applyNumberFormat="1" applyFont="1" applyFill="1" applyAlignment="1" applyProtection="1"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6" fillId="0" borderId="0" xfId="0" applyNumberFormat="1" applyFont="1" applyProtection="1">
      <protection locked="0"/>
    </xf>
    <xf numFmtId="0" fontId="3" fillId="0" borderId="0" xfId="0" applyNumberFormat="1" applyFont="1" applyBorder="1" applyAlignment="1" applyProtection="1">
      <protection locked="0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textRotation="90" wrapText="1"/>
    </xf>
    <xf numFmtId="0" fontId="6" fillId="0" borderId="3" xfId="0" applyNumberFormat="1" applyFont="1" applyBorder="1" applyAlignment="1" applyProtection="1">
      <alignment horizontal="center" vertical="center" textRotation="90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  <xf numFmtId="0" fontId="6" fillId="0" borderId="5" xfId="0" applyNumberFormat="1" applyFont="1" applyBorder="1" applyAlignment="1" applyProtection="1">
      <alignment horizontal="center" vertical="center" wrapText="1"/>
    </xf>
    <xf numFmtId="0" fontId="6" fillId="0" borderId="6" xfId="0" applyNumberFormat="1" applyFont="1" applyBorder="1" applyAlignment="1" applyProtection="1">
      <alignment horizontal="center" vertical="center" textRotation="90" wrapText="1"/>
    </xf>
    <xf numFmtId="0" fontId="6" fillId="5" borderId="6" xfId="0" applyNumberFormat="1" applyFont="1" applyFill="1" applyBorder="1" applyAlignment="1" applyProtection="1">
      <alignment horizontal="center" vertical="center" textRotation="90" wrapText="1"/>
    </xf>
    <xf numFmtId="0" fontId="3" fillId="5" borderId="2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7" xfId="0" applyNumberFormat="1" applyFont="1" applyBorder="1" applyAlignment="1" applyProtection="1">
      <alignment horizontal="center" vertical="center" wrapText="1"/>
    </xf>
    <xf numFmtId="0" fontId="6" fillId="0" borderId="8" xfId="0" applyNumberFormat="1" applyFont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textRotation="90" wrapText="1"/>
    </xf>
    <xf numFmtId="0" fontId="6" fillId="0" borderId="10" xfId="0" applyNumberFormat="1" applyFont="1" applyBorder="1" applyAlignment="1" applyProtection="1">
      <alignment horizontal="center" vertical="center" textRotation="90" wrapText="1"/>
    </xf>
    <xf numFmtId="0" fontId="6" fillId="0" borderId="0" xfId="0" applyNumberFormat="1" applyFont="1" applyProtection="1"/>
    <xf numFmtId="0" fontId="6" fillId="0" borderId="11" xfId="0" applyNumberFormat="1" applyFont="1" applyBorder="1" applyAlignment="1" applyProtection="1">
      <alignment horizontal="center" vertical="center" wrapText="1"/>
    </xf>
    <xf numFmtId="0" fontId="6" fillId="0" borderId="12" xfId="0" applyNumberFormat="1" applyFont="1" applyBorder="1" applyAlignment="1" applyProtection="1">
      <alignment horizontal="center" vertical="center" textRotation="90" wrapText="1"/>
    </xf>
    <xf numFmtId="0" fontId="6" fillId="0" borderId="13" xfId="0" applyNumberFormat="1" applyFont="1" applyBorder="1" applyAlignment="1" applyProtection="1">
      <alignment horizontal="center" vertical="center" textRotation="90" wrapText="1"/>
    </xf>
    <xf numFmtId="0" fontId="6" fillId="0" borderId="14" xfId="0" applyNumberFormat="1" applyFont="1" applyBorder="1" applyAlignment="1" applyProtection="1">
      <alignment horizontal="center" vertical="center" textRotation="90" wrapText="1"/>
    </xf>
    <xf numFmtId="0" fontId="6" fillId="0" borderId="15" xfId="0" applyNumberFormat="1" applyFont="1" applyBorder="1" applyAlignment="1" applyProtection="1">
      <alignment horizontal="center" vertical="center" textRotation="90" wrapText="1"/>
    </xf>
    <xf numFmtId="0" fontId="6" fillId="0" borderId="16" xfId="0" applyNumberFormat="1" applyFont="1" applyBorder="1" applyAlignment="1" applyProtection="1">
      <alignment horizontal="center" vertical="center" textRotation="90" wrapText="1"/>
    </xf>
    <xf numFmtId="0" fontId="6" fillId="5" borderId="16" xfId="0" applyNumberFormat="1" applyFont="1" applyFill="1" applyBorder="1" applyAlignment="1" applyProtection="1">
      <alignment horizontal="center" vertical="center" textRotation="90" wrapText="1"/>
    </xf>
    <xf numFmtId="0" fontId="3" fillId="5" borderId="12" xfId="0" applyNumberFormat="1" applyFont="1" applyFill="1" applyBorder="1" applyAlignment="1" applyProtection="1">
      <alignment horizontal="center" vertical="center" textRotation="90" wrapText="1"/>
    </xf>
    <xf numFmtId="0" fontId="3" fillId="5" borderId="13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Border="1" applyAlignment="1" applyProtection="1">
      <alignment horizontal="center" vertical="center" wrapText="1"/>
    </xf>
    <xf numFmtId="0" fontId="6" fillId="0" borderId="17" xfId="0" applyNumberFormat="1" applyFont="1" applyBorder="1" applyAlignment="1" applyProtection="1">
      <alignment horizontal="center" vertical="center" textRotation="90" wrapText="1"/>
    </xf>
    <xf numFmtId="0" fontId="3" fillId="5" borderId="18" xfId="0" applyNumberFormat="1" applyFont="1" applyFill="1" applyBorder="1" applyAlignment="1" applyProtection="1">
      <alignment horizontal="center" vertical="center" textRotation="90" wrapText="1"/>
    </xf>
    <xf numFmtId="0" fontId="6" fillId="0" borderId="19" xfId="0" applyNumberFormat="1" applyFont="1" applyBorder="1" applyAlignment="1" applyProtection="1">
      <alignment horizontal="center" vertical="center" textRotation="90" wrapText="1"/>
    </xf>
    <xf numFmtId="0" fontId="6" fillId="0" borderId="20" xfId="0" applyNumberFormat="1" applyFont="1" applyBorder="1" applyAlignment="1" applyProtection="1">
      <alignment horizontal="center" vertical="center" textRotation="90" wrapText="1"/>
    </xf>
    <xf numFmtId="0" fontId="6" fillId="0" borderId="21" xfId="0" applyNumberFormat="1" applyFont="1" applyBorder="1" applyAlignment="1" applyProtection="1">
      <alignment horizontal="center" vertical="center" textRotation="90" wrapText="1"/>
    </xf>
    <xf numFmtId="0" fontId="3" fillId="5" borderId="20" xfId="0" applyNumberFormat="1" applyFont="1" applyFill="1" applyBorder="1" applyAlignment="1" applyProtection="1">
      <alignment horizontal="center" vertical="center" textRotation="90" wrapText="1"/>
    </xf>
    <xf numFmtId="0" fontId="3" fillId="5" borderId="21" xfId="0" applyNumberFormat="1" applyFont="1" applyFill="1" applyBorder="1" applyAlignment="1" applyProtection="1">
      <alignment horizontal="center" vertical="center" textRotation="90" wrapText="1"/>
    </xf>
    <xf numFmtId="0" fontId="6" fillId="0" borderId="22" xfId="0" applyNumberFormat="1" applyFont="1" applyBorder="1" applyAlignment="1" applyProtection="1">
      <alignment horizontal="center" vertical="center" textRotation="90" wrapText="1"/>
    </xf>
    <xf numFmtId="0" fontId="3" fillId="5" borderId="23" xfId="0" applyNumberFormat="1" applyFont="1" applyFill="1" applyBorder="1" applyAlignment="1" applyProtection="1">
      <alignment horizontal="center" vertical="center" textRotation="90" wrapText="1"/>
    </xf>
    <xf numFmtId="0" fontId="6" fillId="0" borderId="24" xfId="0" applyNumberFormat="1" applyFont="1" applyBorder="1" applyAlignment="1" applyProtection="1">
      <alignment horizontal="center" vertical="center" textRotation="90" wrapText="1"/>
    </xf>
    <xf numFmtId="0" fontId="7" fillId="6" borderId="25" xfId="0" applyNumberFormat="1" applyFont="1" applyFill="1" applyBorder="1" applyAlignment="1" applyProtection="1">
      <alignment horizontal="center"/>
    </xf>
    <xf numFmtId="0" fontId="7" fillId="6" borderId="26" xfId="0" applyNumberFormat="1" applyFont="1" applyFill="1" applyBorder="1" applyAlignment="1" applyProtection="1">
      <alignment horizontal="center"/>
    </xf>
    <xf numFmtId="0" fontId="7" fillId="6" borderId="27" xfId="0" applyNumberFormat="1" applyFont="1" applyFill="1" applyBorder="1" applyAlignment="1" applyProtection="1">
      <alignment horizontal="center"/>
    </xf>
    <xf numFmtId="0" fontId="7" fillId="6" borderId="28" xfId="0" applyNumberFormat="1" applyFont="1" applyFill="1" applyBorder="1" applyAlignment="1" applyProtection="1">
      <alignment horizontal="center"/>
    </xf>
    <xf numFmtId="0" fontId="7" fillId="6" borderId="29" xfId="0" applyNumberFormat="1" applyFont="1" applyFill="1" applyBorder="1" applyAlignment="1" applyProtection="1">
      <alignment horizontal="center"/>
    </xf>
    <xf numFmtId="0" fontId="7" fillId="6" borderId="30" xfId="0" applyNumberFormat="1" applyFont="1" applyFill="1" applyBorder="1" applyAlignment="1" applyProtection="1">
      <alignment horizontal="center"/>
    </xf>
    <xf numFmtId="0" fontId="8" fillId="6" borderId="31" xfId="0" applyNumberFormat="1" applyFont="1" applyFill="1" applyBorder="1" applyAlignment="1" applyProtection="1">
      <alignment vertical="center" wrapText="1"/>
    </xf>
    <xf numFmtId="49" fontId="3" fillId="7" borderId="31" xfId="0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Protection="1">
      <protection locked="0"/>
    </xf>
    <xf numFmtId="1" fontId="6" fillId="0" borderId="7" xfId="2" applyNumberFormat="1" applyFont="1" applyFill="1" applyBorder="1" applyProtection="1">
      <protection locked="0"/>
    </xf>
    <xf numFmtId="1" fontId="6" fillId="8" borderId="7" xfId="2" applyNumberFormat="1" applyFont="1" applyFill="1" applyBorder="1" applyProtection="1"/>
    <xf numFmtId="1" fontId="3" fillId="8" borderId="8" xfId="0" applyNumberFormat="1" applyFont="1" applyFill="1" applyBorder="1" applyProtection="1"/>
    <xf numFmtId="1" fontId="3" fillId="8" borderId="3" xfId="0" applyNumberFormat="1" applyFont="1" applyFill="1" applyBorder="1" applyProtection="1"/>
    <xf numFmtId="1" fontId="6" fillId="0" borderId="8" xfId="2" applyNumberFormat="1" applyFont="1" applyFill="1" applyBorder="1" applyProtection="1">
      <protection locked="0"/>
    </xf>
    <xf numFmtId="1" fontId="3" fillId="8" borderId="32" xfId="0" applyNumberFormat="1" applyFont="1" applyFill="1" applyBorder="1" applyProtection="1"/>
    <xf numFmtId="1" fontId="6" fillId="0" borderId="10" xfId="3" applyNumberFormat="1" applyFont="1" applyFill="1" applyBorder="1" applyProtection="1">
      <protection locked="0"/>
    </xf>
    <xf numFmtId="0" fontId="6" fillId="0" borderId="33" xfId="0" applyNumberFormat="1" applyFont="1" applyBorder="1" applyAlignment="1" applyProtection="1">
      <alignment horizontal="left" vertical="center" wrapText="1"/>
    </xf>
    <xf numFmtId="49" fontId="6" fillId="0" borderId="33" xfId="0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Protection="1">
      <protection locked="0"/>
    </xf>
    <xf numFmtId="1" fontId="6" fillId="0" borderId="14" xfId="2" applyNumberFormat="1" applyFont="1" applyFill="1" applyBorder="1" applyProtection="1">
      <protection locked="0"/>
    </xf>
    <xf numFmtId="1" fontId="6" fillId="8" borderId="14" xfId="2" applyNumberFormat="1" applyFont="1" applyFill="1" applyBorder="1" applyProtection="1"/>
    <xf numFmtId="1" fontId="3" fillId="8" borderId="17" xfId="0" applyNumberFormat="1" applyFont="1" applyFill="1" applyBorder="1" applyProtection="1"/>
    <xf numFmtId="1" fontId="3" fillId="8" borderId="13" xfId="0" applyNumberFormat="1" applyFont="1" applyFill="1" applyBorder="1" applyProtection="1"/>
    <xf numFmtId="1" fontId="6" fillId="0" borderId="17" xfId="2" applyNumberFormat="1" applyFont="1" applyFill="1" applyBorder="1" applyProtection="1">
      <protection locked="0"/>
    </xf>
    <xf numFmtId="1" fontId="3" fillId="8" borderId="34" xfId="0" applyNumberFormat="1" applyFont="1" applyFill="1" applyBorder="1" applyProtection="1"/>
    <xf numFmtId="1" fontId="6" fillId="0" borderId="19" xfId="3" applyNumberFormat="1" applyFont="1" applyFill="1" applyBorder="1" applyProtection="1">
      <protection locked="0"/>
    </xf>
    <xf numFmtId="0" fontId="6" fillId="0" borderId="33" xfId="0" applyNumberFormat="1" applyFont="1" applyBorder="1" applyAlignment="1" applyProtection="1">
      <alignment horizontal="left" vertical="center" wrapText="1" indent="1"/>
    </xf>
    <xf numFmtId="0" fontId="8" fillId="6" borderId="33" xfId="0" applyNumberFormat="1" applyFont="1" applyFill="1" applyBorder="1" applyAlignment="1" applyProtection="1">
      <alignment vertical="center" wrapText="1"/>
    </xf>
    <xf numFmtId="49" fontId="3" fillId="7" borderId="33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10" fillId="0" borderId="33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 indent="1"/>
    </xf>
    <xf numFmtId="0" fontId="6" fillId="0" borderId="33" xfId="0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Protection="1">
      <protection locked="0"/>
    </xf>
    <xf numFmtId="1" fontId="6" fillId="0" borderId="15" xfId="2" applyNumberFormat="1" applyFont="1" applyFill="1" applyBorder="1" applyProtection="1">
      <protection locked="0"/>
    </xf>
    <xf numFmtId="1" fontId="6" fillId="8" borderId="15" xfId="2" applyNumberFormat="1" applyFont="1" applyFill="1" applyBorder="1" applyProtection="1"/>
    <xf numFmtId="1" fontId="3" fillId="8" borderId="22" xfId="0" applyNumberFormat="1" applyFont="1" applyFill="1" applyBorder="1" applyProtection="1"/>
    <xf numFmtId="1" fontId="3" fillId="8" borderId="21" xfId="0" applyNumberFormat="1" applyFont="1" applyFill="1" applyBorder="1" applyProtection="1"/>
    <xf numFmtId="1" fontId="6" fillId="0" borderId="22" xfId="2" applyNumberFormat="1" applyFont="1" applyFill="1" applyBorder="1" applyProtection="1">
      <protection locked="0"/>
    </xf>
    <xf numFmtId="1" fontId="3" fillId="8" borderId="35" xfId="0" applyNumberFormat="1" applyFont="1" applyFill="1" applyBorder="1" applyProtection="1"/>
    <xf numFmtId="1" fontId="6" fillId="0" borderId="24" xfId="3" applyNumberFormat="1" applyFont="1" applyFill="1" applyBorder="1" applyProtection="1">
      <protection locked="0"/>
    </xf>
    <xf numFmtId="0" fontId="6" fillId="9" borderId="36" xfId="0" applyFont="1" applyFill="1" applyBorder="1" applyAlignment="1">
      <alignment horizontal="left" vertical="center" wrapText="1"/>
    </xf>
    <xf numFmtId="49" fontId="6" fillId="9" borderId="36" xfId="0" applyNumberFormat="1" applyFont="1" applyFill="1" applyBorder="1" applyAlignment="1" applyProtection="1">
      <alignment horizontal="center" vertical="center"/>
    </xf>
    <xf numFmtId="1" fontId="6" fillId="9" borderId="21" xfId="4" applyNumberFormat="1" applyFont="1" applyFill="1" applyBorder="1" applyProtection="1">
      <protection locked="0"/>
    </xf>
    <xf numFmtId="1" fontId="6" fillId="9" borderId="15" xfId="4" applyNumberFormat="1" applyFont="1" applyFill="1" applyBorder="1" applyProtection="1">
      <protection locked="0"/>
    </xf>
    <xf numFmtId="1" fontId="6" fillId="9" borderId="22" xfId="4" applyNumberFormat="1" applyFont="1" applyFill="1" applyBorder="1" applyProtection="1">
      <protection locked="0"/>
    </xf>
    <xf numFmtId="1" fontId="6" fillId="9" borderId="24" xfId="5" applyNumberFormat="1" applyFont="1" applyFill="1" applyBorder="1" applyProtection="1">
      <protection locked="0"/>
    </xf>
    <xf numFmtId="0" fontId="8" fillId="8" borderId="25" xfId="0" applyNumberFormat="1" applyFont="1" applyFill="1" applyBorder="1" applyAlignment="1" applyProtection="1">
      <alignment horizontal="left" vertical="justify" wrapText="1"/>
    </xf>
    <xf numFmtId="49" fontId="6" fillId="8" borderId="27" xfId="0" applyNumberFormat="1" applyFont="1" applyFill="1" applyBorder="1" applyAlignment="1" applyProtection="1">
      <alignment horizontal="center"/>
    </xf>
    <xf numFmtId="1" fontId="3" fillId="8" borderId="27" xfId="0" applyNumberFormat="1" applyFont="1" applyFill="1" applyBorder="1" applyProtection="1"/>
    <xf numFmtId="1" fontId="3" fillId="8" borderId="28" xfId="0" applyNumberFormat="1" applyFont="1" applyFill="1" applyBorder="1" applyProtection="1"/>
    <xf numFmtId="0" fontId="3" fillId="0" borderId="0" xfId="0" applyNumberFormat="1" applyFont="1" applyBorder="1" applyAlignment="1" applyProtection="1">
      <alignment horizontal="left" vertical="justify"/>
    </xf>
    <xf numFmtId="49" fontId="6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Protection="1"/>
    <xf numFmtId="0" fontId="6" fillId="0" borderId="0" xfId="0" applyNumberFormat="1" applyFont="1" applyBorder="1" applyProtection="1"/>
    <xf numFmtId="0" fontId="3" fillId="0" borderId="0" xfId="0" applyFont="1" applyProtection="1"/>
    <xf numFmtId="0" fontId="6" fillId="0" borderId="0" xfId="0" applyFont="1" applyAlignment="1" applyProtection="1"/>
    <xf numFmtId="0" fontId="12" fillId="0" borderId="0" xfId="0" applyFont="1" applyAlignment="1" applyProtection="1"/>
    <xf numFmtId="0" fontId="12" fillId="0" borderId="0" xfId="0" applyFont="1" applyProtection="1"/>
    <xf numFmtId="0" fontId="6" fillId="0" borderId="0" xfId="0" applyFont="1" applyProtection="1"/>
    <xf numFmtId="0" fontId="0" fillId="0" borderId="0" xfId="0" applyProtection="1"/>
    <xf numFmtId="0" fontId="3" fillId="0" borderId="14" xfId="0" applyNumberFormat="1" applyFont="1" applyBorder="1" applyProtection="1"/>
    <xf numFmtId="0" fontId="6" fillId="6" borderId="14" xfId="0" applyNumberFormat="1" applyFont="1" applyFill="1" applyBorder="1" applyProtection="1"/>
    <xf numFmtId="0" fontId="6" fillId="0" borderId="14" xfId="0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6" fillId="0" borderId="14" xfId="0" applyNumberFormat="1" applyFont="1" applyBorder="1" applyProtection="1"/>
    <xf numFmtId="49" fontId="6" fillId="6" borderId="14" xfId="0" applyNumberFormat="1" applyFont="1" applyFill="1" applyBorder="1" applyAlignment="1" applyProtection="1">
      <alignment horizontal="center"/>
    </xf>
    <xf numFmtId="0" fontId="6" fillId="0" borderId="14" xfId="3" applyNumberFormat="1" applyFon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Protection="1">
      <protection locked="0"/>
    </xf>
    <xf numFmtId="0" fontId="6" fillId="0" borderId="14" xfId="3" applyBorder="1" applyProtection="1">
      <protection locked="0"/>
    </xf>
    <xf numFmtId="0" fontId="6" fillId="0" borderId="0" xfId="3" applyBorder="1" applyProtection="1"/>
    <xf numFmtId="0" fontId="6" fillId="0" borderId="14" xfId="0" applyNumberFormat="1" applyFont="1" applyBorder="1" applyProtection="1">
      <protection locked="0"/>
    </xf>
    <xf numFmtId="0" fontId="0" fillId="0" borderId="0" xfId="0" applyBorder="1" applyProtection="1"/>
    <xf numFmtId="0" fontId="6" fillId="0" borderId="0" xfId="0" applyNumberFormat="1" applyFont="1" applyFill="1" applyBorder="1" applyProtection="1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NumberFormat="1" applyFont="1" applyFill="1" applyProtection="1"/>
    <xf numFmtId="0" fontId="12" fillId="0" borderId="0" xfId="0" applyFont="1" applyFill="1" applyBorder="1" applyAlignment="1" applyProtection="1">
      <alignment vertical="center" wrapText="1"/>
    </xf>
    <xf numFmtId="0" fontId="6" fillId="0" borderId="14" xfId="0" applyNumberFormat="1" applyFont="1" applyFill="1" applyBorder="1" applyAlignment="1" applyProtection="1">
      <alignment horizontal="center"/>
    </xf>
    <xf numFmtId="0" fontId="3" fillId="0" borderId="0" xfId="0" applyNumberFormat="1" applyFont="1" applyAlignment="1" applyProtection="1"/>
    <xf numFmtId="0" fontId="6" fillId="0" borderId="0" xfId="0" applyNumberFormat="1" applyFont="1" applyFill="1" applyAlignment="1" applyProtection="1">
      <alignment horizontal="left"/>
    </xf>
    <xf numFmtId="0" fontId="6" fillId="0" borderId="14" xfId="0" applyNumberFormat="1" applyFont="1" applyFill="1" applyBorder="1" applyProtection="1">
      <protection locked="0"/>
    </xf>
    <xf numFmtId="0" fontId="3" fillId="0" borderId="0" xfId="0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4" xfId="0" applyNumberFormat="1" applyFont="1" applyFill="1" applyBorder="1" applyAlignment="1" applyProtection="1">
      <alignment vertical="justify"/>
    </xf>
    <xf numFmtId="0" fontId="3" fillId="0" borderId="0" xfId="0" applyNumberFormat="1" applyFont="1" applyAlignment="1" applyProtection="1">
      <alignment horizontal="right"/>
    </xf>
    <xf numFmtId="0" fontId="6" fillId="0" borderId="0" xfId="6" applyNumberFormat="1" applyFont="1" applyFill="1" applyProtection="1">
      <protection locked="0"/>
    </xf>
    <xf numFmtId="0" fontId="0" fillId="0" borderId="0" xfId="0" applyProtection="1">
      <protection locked="0"/>
    </xf>
    <xf numFmtId="0" fontId="3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3" fillId="0" borderId="14" xfId="7" applyFont="1" applyBorder="1" applyProtection="1">
      <protection locked="0"/>
    </xf>
    <xf numFmtId="0" fontId="3" fillId="10" borderId="14" xfId="7" applyFont="1" applyFill="1" applyBorder="1" applyProtection="1">
      <protection locked="0"/>
    </xf>
    <xf numFmtId="0" fontId="6" fillId="0" borderId="14" xfId="7" applyFont="1" applyBorder="1" applyAlignment="1" applyProtection="1">
      <alignment horizontal="center"/>
      <protection locked="0"/>
    </xf>
    <xf numFmtId="0" fontId="10" fillId="0" borderId="14" xfId="7" applyFont="1" applyBorder="1" applyAlignment="1" applyProtection="1">
      <alignment horizontal="left" vertical="center" wrapText="1"/>
      <protection locked="0"/>
    </xf>
    <xf numFmtId="0" fontId="13" fillId="10" borderId="14" xfId="7" applyFont="1" applyFill="1" applyBorder="1" applyAlignment="1" applyProtection="1">
      <alignment horizontal="center" vertical="center" wrapText="1"/>
      <protection locked="0"/>
    </xf>
    <xf numFmtId="0" fontId="14" fillId="0" borderId="14" xfId="7" applyFont="1" applyBorder="1" applyAlignment="1" applyProtection="1">
      <alignment wrapText="1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</cellXfs>
  <cellStyles count="8">
    <cellStyle name="Normal 2" xfId="2"/>
    <cellStyle name="Normal 2 2" xfId="4"/>
    <cellStyle name="Normal 3" xfId="3"/>
    <cellStyle name="Normal 3 2" xfId="5"/>
    <cellStyle name="Normal 4" xfId="7"/>
    <cellStyle name="Normal_Sheet1" xfId="6"/>
    <cellStyle name="Нормален" xfId="0" builtinId="0"/>
    <cellStyle name="Хипервръзка" xfId="1" builtinId="8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chet_RS-DRYANOVO_2025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ък Приложения"/>
      <sheetName val="1.Прил 1_Обобщено"/>
      <sheetName val="2.Прил 2_ГД"/>
      <sheetName val="3.Прил 2_НД"/>
      <sheetName val="4.Прил 3_НД-съдии"/>
      <sheetName val="5.Прил 3_Върнати НД"/>
      <sheetName val="6.Прил 3_ГДиАД-съдии"/>
      <sheetName val="7.Прил 3_Върнати ГД"/>
      <sheetName val="8.Прил 3_върнати А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5"/>
  <sheetViews>
    <sheetView tabSelected="1" topLeftCell="A58" workbookViewId="0">
      <selection activeCell="W4" sqref="W4"/>
    </sheetView>
  </sheetViews>
  <sheetFormatPr defaultRowHeight="15" x14ac:dyDescent="0.25"/>
  <cols>
    <col min="1" max="1" width="49.85546875" customWidth="1"/>
  </cols>
  <sheetData>
    <row r="3" spans="1:21" ht="15.75" x14ac:dyDescent="0.25">
      <c r="A3" s="1" t="s">
        <v>0</v>
      </c>
      <c r="B3" s="1"/>
      <c r="C3" s="1"/>
      <c r="D3" s="1"/>
      <c r="E3" s="1"/>
      <c r="F3" s="1"/>
      <c r="G3" s="1"/>
      <c r="H3" s="2"/>
      <c r="I3" s="2"/>
      <c r="J3" s="2"/>
      <c r="K3" s="3" t="s">
        <v>1</v>
      </c>
      <c r="L3" s="4" t="s">
        <v>2</v>
      </c>
      <c r="M3" s="5">
        <v>12</v>
      </c>
      <c r="N3" s="6" t="s">
        <v>3</v>
      </c>
      <c r="O3" s="6"/>
      <c r="P3" s="6"/>
      <c r="Q3" s="6"/>
      <c r="R3" s="6"/>
      <c r="S3" s="7" t="s">
        <v>4</v>
      </c>
      <c r="T3" s="7"/>
      <c r="U3" s="7"/>
    </row>
    <row r="4" spans="1:21" ht="15.75" thickBot="1" x14ac:dyDescent="0.3">
      <c r="A4" s="8"/>
      <c r="B4" s="8"/>
      <c r="C4" s="9"/>
      <c r="D4" s="9"/>
      <c r="E4" s="9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10" t="s">
        <v>5</v>
      </c>
      <c r="B5" s="11" t="s">
        <v>6</v>
      </c>
      <c r="C5" s="12" t="s">
        <v>7</v>
      </c>
      <c r="D5" s="13" t="s">
        <v>8</v>
      </c>
      <c r="E5" s="14"/>
      <c r="F5" s="15"/>
      <c r="G5" s="16" t="s">
        <v>9</v>
      </c>
      <c r="H5" s="17" t="s">
        <v>10</v>
      </c>
      <c r="I5" s="18" t="s">
        <v>11</v>
      </c>
      <c r="J5" s="19" t="s">
        <v>12</v>
      </c>
      <c r="K5" s="20"/>
      <c r="L5" s="20"/>
      <c r="M5" s="20"/>
      <c r="N5" s="20"/>
      <c r="O5" s="20"/>
      <c r="P5" s="20"/>
      <c r="Q5" s="21"/>
      <c r="R5" s="22" t="s">
        <v>13</v>
      </c>
      <c r="S5" s="23" t="s">
        <v>14</v>
      </c>
      <c r="T5" s="24"/>
      <c r="U5" s="24"/>
    </row>
    <row r="6" spans="1:21" x14ac:dyDescent="0.25">
      <c r="A6" s="25"/>
      <c r="B6" s="26"/>
      <c r="C6" s="27"/>
      <c r="D6" s="28" t="s">
        <v>15</v>
      </c>
      <c r="E6" s="28" t="s">
        <v>16</v>
      </c>
      <c r="F6" s="29" t="s">
        <v>17</v>
      </c>
      <c r="G6" s="30"/>
      <c r="H6" s="31"/>
      <c r="I6" s="32"/>
      <c r="J6" s="33" t="s">
        <v>18</v>
      </c>
      <c r="K6" s="28" t="s">
        <v>19</v>
      </c>
      <c r="L6" s="28" t="s">
        <v>20</v>
      </c>
      <c r="M6" s="28" t="s">
        <v>21</v>
      </c>
      <c r="N6" s="34" t="s">
        <v>22</v>
      </c>
      <c r="O6" s="34"/>
      <c r="P6" s="28" t="s">
        <v>23</v>
      </c>
      <c r="Q6" s="35" t="s">
        <v>24</v>
      </c>
      <c r="R6" s="36"/>
      <c r="S6" s="37"/>
      <c r="T6" s="24"/>
      <c r="U6" s="24"/>
    </row>
    <row r="7" spans="1:21" x14ac:dyDescent="0.25">
      <c r="A7" s="25"/>
      <c r="B7" s="26"/>
      <c r="C7" s="27"/>
      <c r="D7" s="28"/>
      <c r="E7" s="28"/>
      <c r="F7" s="30"/>
      <c r="G7" s="30"/>
      <c r="H7" s="31"/>
      <c r="I7" s="32"/>
      <c r="J7" s="33"/>
      <c r="K7" s="28"/>
      <c r="L7" s="28"/>
      <c r="M7" s="28"/>
      <c r="N7" s="28" t="s">
        <v>25</v>
      </c>
      <c r="O7" s="28" t="s">
        <v>26</v>
      </c>
      <c r="P7" s="28"/>
      <c r="Q7" s="35"/>
      <c r="R7" s="36"/>
      <c r="S7" s="37"/>
      <c r="T7" s="24"/>
      <c r="U7" s="24"/>
    </row>
    <row r="8" spans="1:21" x14ac:dyDescent="0.25">
      <c r="A8" s="25"/>
      <c r="B8" s="26"/>
      <c r="C8" s="27"/>
      <c r="D8" s="28"/>
      <c r="E8" s="28"/>
      <c r="F8" s="30"/>
      <c r="G8" s="30"/>
      <c r="H8" s="31"/>
      <c r="I8" s="32"/>
      <c r="J8" s="33"/>
      <c r="K8" s="28"/>
      <c r="L8" s="28"/>
      <c r="M8" s="28"/>
      <c r="N8" s="28"/>
      <c r="O8" s="28"/>
      <c r="P8" s="28"/>
      <c r="Q8" s="35"/>
      <c r="R8" s="36"/>
      <c r="S8" s="37"/>
      <c r="T8" s="24"/>
      <c r="U8" s="24"/>
    </row>
    <row r="9" spans="1:21" x14ac:dyDescent="0.25">
      <c r="A9" s="25"/>
      <c r="B9" s="26"/>
      <c r="C9" s="27"/>
      <c r="D9" s="28"/>
      <c r="E9" s="28"/>
      <c r="F9" s="30"/>
      <c r="G9" s="30"/>
      <c r="H9" s="31"/>
      <c r="I9" s="32"/>
      <c r="J9" s="33"/>
      <c r="K9" s="28"/>
      <c r="L9" s="28"/>
      <c r="M9" s="28"/>
      <c r="N9" s="28"/>
      <c r="O9" s="28"/>
      <c r="P9" s="28"/>
      <c r="Q9" s="35"/>
      <c r="R9" s="36"/>
      <c r="S9" s="37"/>
      <c r="T9" s="24"/>
      <c r="U9" s="24"/>
    </row>
    <row r="10" spans="1:21" x14ac:dyDescent="0.25">
      <c r="A10" s="25"/>
      <c r="B10" s="26"/>
      <c r="C10" s="27"/>
      <c r="D10" s="28"/>
      <c r="E10" s="28"/>
      <c r="F10" s="30"/>
      <c r="G10" s="30"/>
      <c r="H10" s="31"/>
      <c r="I10" s="32"/>
      <c r="J10" s="33"/>
      <c r="K10" s="28"/>
      <c r="L10" s="28"/>
      <c r="M10" s="28"/>
      <c r="N10" s="28"/>
      <c r="O10" s="28"/>
      <c r="P10" s="28"/>
      <c r="Q10" s="35"/>
      <c r="R10" s="36"/>
      <c r="S10" s="37"/>
      <c r="T10" s="24"/>
      <c r="U10" s="24"/>
    </row>
    <row r="11" spans="1:21" x14ac:dyDescent="0.25">
      <c r="A11" s="25"/>
      <c r="B11" s="26"/>
      <c r="C11" s="27"/>
      <c r="D11" s="28"/>
      <c r="E11" s="28"/>
      <c r="F11" s="30"/>
      <c r="G11" s="30"/>
      <c r="H11" s="31"/>
      <c r="I11" s="32"/>
      <c r="J11" s="33"/>
      <c r="K11" s="28"/>
      <c r="L11" s="28"/>
      <c r="M11" s="28"/>
      <c r="N11" s="28"/>
      <c r="O11" s="28"/>
      <c r="P11" s="28"/>
      <c r="Q11" s="35"/>
      <c r="R11" s="36"/>
      <c r="S11" s="37"/>
      <c r="T11" s="24"/>
      <c r="U11" s="24"/>
    </row>
    <row r="12" spans="1:21" ht="15.75" thickBot="1" x14ac:dyDescent="0.3">
      <c r="A12" s="25"/>
      <c r="B12" s="38"/>
      <c r="C12" s="39"/>
      <c r="D12" s="29"/>
      <c r="E12" s="29"/>
      <c r="F12" s="30"/>
      <c r="G12" s="30"/>
      <c r="H12" s="31"/>
      <c r="I12" s="40"/>
      <c r="J12" s="41"/>
      <c r="K12" s="29"/>
      <c r="L12" s="29"/>
      <c r="M12" s="29"/>
      <c r="N12" s="29"/>
      <c r="O12" s="29"/>
      <c r="P12" s="29"/>
      <c r="Q12" s="42"/>
      <c r="R12" s="43"/>
      <c r="S12" s="44"/>
      <c r="T12" s="24"/>
      <c r="U12" s="24"/>
    </row>
    <row r="13" spans="1:21" ht="15.75" thickBot="1" x14ac:dyDescent="0.3">
      <c r="A13" s="45" t="s">
        <v>27</v>
      </c>
      <c r="B13" s="46" t="s">
        <v>28</v>
      </c>
      <c r="C13" s="45">
        <v>1</v>
      </c>
      <c r="D13" s="47">
        <v>2</v>
      </c>
      <c r="E13" s="47">
        <v>3</v>
      </c>
      <c r="F13" s="47">
        <v>4</v>
      </c>
      <c r="G13" s="47">
        <v>5</v>
      </c>
      <c r="H13" s="47">
        <v>6</v>
      </c>
      <c r="I13" s="46">
        <v>7</v>
      </c>
      <c r="J13" s="45">
        <v>8</v>
      </c>
      <c r="K13" s="47">
        <v>9</v>
      </c>
      <c r="L13" s="47">
        <v>10</v>
      </c>
      <c r="M13" s="47">
        <v>11</v>
      </c>
      <c r="N13" s="47">
        <v>12</v>
      </c>
      <c r="O13" s="47">
        <v>13</v>
      </c>
      <c r="P13" s="47">
        <v>14</v>
      </c>
      <c r="Q13" s="48">
        <v>15</v>
      </c>
      <c r="R13" s="49">
        <v>16</v>
      </c>
      <c r="S13" s="50">
        <v>17</v>
      </c>
      <c r="T13" s="24"/>
      <c r="U13" s="24"/>
    </row>
    <row r="14" spans="1:21" ht="142.5" x14ac:dyDescent="0.25">
      <c r="A14" s="51" t="s">
        <v>29</v>
      </c>
      <c r="B14" s="52" t="s">
        <v>30</v>
      </c>
      <c r="C14" s="53">
        <v>6</v>
      </c>
      <c r="D14" s="54">
        <v>119</v>
      </c>
      <c r="E14" s="54">
        <v>1</v>
      </c>
      <c r="F14" s="54"/>
      <c r="G14" s="54">
        <v>1</v>
      </c>
      <c r="H14" s="55">
        <f>G14+F14+E14+D14</f>
        <v>121</v>
      </c>
      <c r="I14" s="56">
        <f>SUM(C14+H14)</f>
        <v>127</v>
      </c>
      <c r="J14" s="57">
        <f>SUM(K14,L14,M14,N14,O14)</f>
        <v>118</v>
      </c>
      <c r="K14" s="54">
        <v>101</v>
      </c>
      <c r="L14" s="54">
        <v>2</v>
      </c>
      <c r="M14" s="54">
        <v>3</v>
      </c>
      <c r="N14" s="54">
        <v>1</v>
      </c>
      <c r="O14" s="54">
        <v>11</v>
      </c>
      <c r="P14" s="54">
        <v>116</v>
      </c>
      <c r="Q14" s="58">
        <v>1</v>
      </c>
      <c r="R14" s="59">
        <f>I14-J14</f>
        <v>9</v>
      </c>
      <c r="S14" s="60">
        <v>5</v>
      </c>
      <c r="T14" s="24"/>
      <c r="U14" s="24"/>
    </row>
    <row r="15" spans="1:21" ht="76.5" x14ac:dyDescent="0.25">
      <c r="A15" s="61" t="s">
        <v>31</v>
      </c>
      <c r="B15" s="62" t="s">
        <v>32</v>
      </c>
      <c r="C15" s="63"/>
      <c r="D15" s="64">
        <v>5</v>
      </c>
      <c r="E15" s="64">
        <v>1</v>
      </c>
      <c r="F15" s="64"/>
      <c r="G15" s="64"/>
      <c r="H15" s="65">
        <f t="shared" ref="H15:H51" si="0">G15+F15+E15+D15</f>
        <v>6</v>
      </c>
      <c r="I15" s="66">
        <f t="shared" ref="I15:I38" si="1">SUM(C15+H15)</f>
        <v>6</v>
      </c>
      <c r="J15" s="67">
        <f t="shared" ref="J15:J51" si="2">SUM(K15,L15,M15,N15,O15)</f>
        <v>4</v>
      </c>
      <c r="K15" s="64">
        <v>2</v>
      </c>
      <c r="L15" s="64"/>
      <c r="M15" s="64"/>
      <c r="N15" s="64"/>
      <c r="O15" s="64">
        <v>2</v>
      </c>
      <c r="P15" s="64">
        <v>4</v>
      </c>
      <c r="Q15" s="68"/>
      <c r="R15" s="69">
        <f t="shared" ref="R15:R50" si="3">I15-J15</f>
        <v>2</v>
      </c>
      <c r="S15" s="70">
        <v>1</v>
      </c>
      <c r="T15" s="24"/>
      <c r="U15" s="24"/>
    </row>
    <row r="16" spans="1:21" ht="102" x14ac:dyDescent="0.25">
      <c r="A16" s="71" t="s">
        <v>33</v>
      </c>
      <c r="B16" s="62" t="s">
        <v>34</v>
      </c>
      <c r="C16" s="63"/>
      <c r="D16" s="64">
        <v>15</v>
      </c>
      <c r="E16" s="64"/>
      <c r="F16" s="64"/>
      <c r="G16" s="64"/>
      <c r="H16" s="65">
        <f t="shared" si="0"/>
        <v>15</v>
      </c>
      <c r="I16" s="66">
        <f t="shared" si="1"/>
        <v>15</v>
      </c>
      <c r="J16" s="67">
        <f t="shared" si="2"/>
        <v>13</v>
      </c>
      <c r="K16" s="64">
        <v>13</v>
      </c>
      <c r="L16" s="64"/>
      <c r="M16" s="64"/>
      <c r="N16" s="64"/>
      <c r="O16" s="64"/>
      <c r="P16" s="64">
        <v>13</v>
      </c>
      <c r="Q16" s="68"/>
      <c r="R16" s="69">
        <f t="shared" si="3"/>
        <v>2</v>
      </c>
      <c r="S16" s="70"/>
      <c r="T16" s="24"/>
      <c r="U16" s="24"/>
    </row>
    <row r="17" spans="1:21" ht="76.5" x14ac:dyDescent="0.25">
      <c r="A17" s="71" t="s">
        <v>35</v>
      </c>
      <c r="B17" s="62" t="s">
        <v>36</v>
      </c>
      <c r="C17" s="63">
        <v>1</v>
      </c>
      <c r="D17" s="64">
        <v>2</v>
      </c>
      <c r="E17" s="64"/>
      <c r="F17" s="64"/>
      <c r="G17" s="64"/>
      <c r="H17" s="65">
        <f t="shared" si="0"/>
        <v>2</v>
      </c>
      <c r="I17" s="66">
        <f t="shared" si="1"/>
        <v>3</v>
      </c>
      <c r="J17" s="67">
        <f t="shared" si="2"/>
        <v>2</v>
      </c>
      <c r="K17" s="64"/>
      <c r="L17" s="64"/>
      <c r="M17" s="64"/>
      <c r="N17" s="64">
        <v>1</v>
      </c>
      <c r="O17" s="64">
        <v>1</v>
      </c>
      <c r="P17" s="64">
        <v>2</v>
      </c>
      <c r="Q17" s="68"/>
      <c r="R17" s="69">
        <f t="shared" si="3"/>
        <v>1</v>
      </c>
      <c r="S17" s="70"/>
      <c r="T17" s="24"/>
      <c r="U17" s="24"/>
    </row>
    <row r="18" spans="1:21" ht="216.75" x14ac:dyDescent="0.25">
      <c r="A18" s="71" t="s">
        <v>37</v>
      </c>
      <c r="B18" s="62" t="s">
        <v>38</v>
      </c>
      <c r="C18" s="63"/>
      <c r="D18" s="64"/>
      <c r="E18" s="64"/>
      <c r="F18" s="64"/>
      <c r="G18" s="64"/>
      <c r="H18" s="65">
        <f t="shared" si="0"/>
        <v>0</v>
      </c>
      <c r="I18" s="66">
        <f t="shared" si="1"/>
        <v>0</v>
      </c>
      <c r="J18" s="67">
        <f t="shared" si="2"/>
        <v>0</v>
      </c>
      <c r="K18" s="64"/>
      <c r="L18" s="64"/>
      <c r="M18" s="64"/>
      <c r="N18" s="64"/>
      <c r="O18" s="64"/>
      <c r="P18" s="64"/>
      <c r="Q18" s="68"/>
      <c r="R18" s="69">
        <f t="shared" si="3"/>
        <v>0</v>
      </c>
      <c r="S18" s="70"/>
      <c r="T18" s="24"/>
      <c r="U18" s="24"/>
    </row>
    <row r="19" spans="1:21" ht="140.25" x14ac:dyDescent="0.25">
      <c r="A19" s="71" t="s">
        <v>39</v>
      </c>
      <c r="B19" s="62" t="s">
        <v>40</v>
      </c>
      <c r="C19" s="63">
        <v>2</v>
      </c>
      <c r="D19" s="64">
        <v>6</v>
      </c>
      <c r="E19" s="64"/>
      <c r="F19" s="64"/>
      <c r="G19" s="64">
        <v>1</v>
      </c>
      <c r="H19" s="65">
        <f t="shared" si="0"/>
        <v>7</v>
      </c>
      <c r="I19" s="66">
        <f t="shared" si="1"/>
        <v>9</v>
      </c>
      <c r="J19" s="67">
        <f t="shared" si="2"/>
        <v>9</v>
      </c>
      <c r="K19" s="64">
        <v>1</v>
      </c>
      <c r="L19" s="64">
        <v>1</v>
      </c>
      <c r="M19" s="64">
        <v>2</v>
      </c>
      <c r="N19" s="64"/>
      <c r="O19" s="64">
        <v>5</v>
      </c>
      <c r="P19" s="64">
        <v>9</v>
      </c>
      <c r="Q19" s="68"/>
      <c r="R19" s="69">
        <f t="shared" si="3"/>
        <v>0</v>
      </c>
      <c r="S19" s="70">
        <v>3</v>
      </c>
      <c r="T19" s="24"/>
      <c r="U19" s="24"/>
    </row>
    <row r="20" spans="1:21" ht="71.25" x14ac:dyDescent="0.25">
      <c r="A20" s="72" t="s">
        <v>41</v>
      </c>
      <c r="B20" s="73" t="s">
        <v>42</v>
      </c>
      <c r="C20" s="63">
        <v>11</v>
      </c>
      <c r="D20" s="64">
        <v>49</v>
      </c>
      <c r="E20" s="64">
        <v>10</v>
      </c>
      <c r="F20" s="64"/>
      <c r="G20" s="64"/>
      <c r="H20" s="65">
        <f t="shared" si="0"/>
        <v>59</v>
      </c>
      <c r="I20" s="66">
        <f t="shared" si="1"/>
        <v>70</v>
      </c>
      <c r="J20" s="67">
        <f t="shared" si="2"/>
        <v>40</v>
      </c>
      <c r="K20" s="64">
        <v>4</v>
      </c>
      <c r="L20" s="64">
        <v>3</v>
      </c>
      <c r="M20" s="64">
        <v>5</v>
      </c>
      <c r="N20" s="64"/>
      <c r="O20" s="64">
        <v>28</v>
      </c>
      <c r="P20" s="64">
        <v>34</v>
      </c>
      <c r="Q20" s="68">
        <v>3</v>
      </c>
      <c r="R20" s="69">
        <f t="shared" si="3"/>
        <v>30</v>
      </c>
      <c r="S20" s="70">
        <v>36</v>
      </c>
      <c r="T20" s="24"/>
      <c r="U20" s="24"/>
    </row>
    <row r="21" spans="1:21" ht="89.25" x14ac:dyDescent="0.25">
      <c r="A21" s="61" t="s">
        <v>43</v>
      </c>
      <c r="B21" s="62" t="s">
        <v>44</v>
      </c>
      <c r="C21" s="63"/>
      <c r="D21" s="64"/>
      <c r="E21" s="64"/>
      <c r="F21" s="64"/>
      <c r="G21" s="64"/>
      <c r="H21" s="65">
        <f t="shared" si="0"/>
        <v>0</v>
      </c>
      <c r="I21" s="66">
        <f t="shared" si="1"/>
        <v>0</v>
      </c>
      <c r="J21" s="67">
        <f t="shared" si="2"/>
        <v>0</v>
      </c>
      <c r="K21" s="64"/>
      <c r="L21" s="64"/>
      <c r="M21" s="64"/>
      <c r="N21" s="64"/>
      <c r="O21" s="64"/>
      <c r="P21" s="64"/>
      <c r="Q21" s="68"/>
      <c r="R21" s="69">
        <f t="shared" si="3"/>
        <v>0</v>
      </c>
      <c r="S21" s="70"/>
      <c r="T21" s="24"/>
      <c r="U21" s="24"/>
    </row>
    <row r="22" spans="1:21" ht="89.25" x14ac:dyDescent="0.25">
      <c r="A22" s="71" t="s">
        <v>45</v>
      </c>
      <c r="B22" s="62" t="s">
        <v>46</v>
      </c>
      <c r="C22" s="63"/>
      <c r="D22" s="64"/>
      <c r="E22" s="64"/>
      <c r="F22" s="64"/>
      <c r="G22" s="64"/>
      <c r="H22" s="65">
        <f t="shared" si="0"/>
        <v>0</v>
      </c>
      <c r="I22" s="66">
        <f t="shared" si="1"/>
        <v>0</v>
      </c>
      <c r="J22" s="67">
        <f t="shared" si="2"/>
        <v>0</v>
      </c>
      <c r="K22" s="64"/>
      <c r="L22" s="64"/>
      <c r="M22" s="64"/>
      <c r="N22" s="64"/>
      <c r="O22" s="64"/>
      <c r="P22" s="64"/>
      <c r="Q22" s="68"/>
      <c r="R22" s="69">
        <f t="shared" si="3"/>
        <v>0</v>
      </c>
      <c r="S22" s="70"/>
      <c r="T22" s="24"/>
      <c r="U22" s="24"/>
    </row>
    <row r="23" spans="1:21" ht="38.25" x14ac:dyDescent="0.25">
      <c r="A23" s="71" t="s">
        <v>47</v>
      </c>
      <c r="B23" s="62" t="s">
        <v>48</v>
      </c>
      <c r="C23" s="63">
        <v>3</v>
      </c>
      <c r="D23" s="64">
        <v>15</v>
      </c>
      <c r="E23" s="64">
        <v>10</v>
      </c>
      <c r="F23" s="64"/>
      <c r="G23" s="64"/>
      <c r="H23" s="65">
        <f t="shared" si="0"/>
        <v>25</v>
      </c>
      <c r="I23" s="66">
        <f t="shared" si="1"/>
        <v>28</v>
      </c>
      <c r="J23" s="67">
        <f t="shared" si="2"/>
        <v>27</v>
      </c>
      <c r="K23" s="64"/>
      <c r="L23" s="64">
        <v>1</v>
      </c>
      <c r="M23" s="64">
        <v>3</v>
      </c>
      <c r="N23" s="64"/>
      <c r="O23" s="64">
        <v>23</v>
      </c>
      <c r="P23" s="64">
        <v>25</v>
      </c>
      <c r="Q23" s="68">
        <v>1</v>
      </c>
      <c r="R23" s="69">
        <f t="shared" si="3"/>
        <v>1</v>
      </c>
      <c r="S23" s="70">
        <v>5</v>
      </c>
      <c r="T23" s="24"/>
      <c r="U23" s="24"/>
    </row>
    <row r="24" spans="1:21" ht="127.5" x14ac:dyDescent="0.25">
      <c r="A24" s="71" t="s">
        <v>49</v>
      </c>
      <c r="B24" s="62" t="s">
        <v>50</v>
      </c>
      <c r="C24" s="63"/>
      <c r="D24" s="64"/>
      <c r="E24" s="64"/>
      <c r="F24" s="64"/>
      <c r="G24" s="64"/>
      <c r="H24" s="65">
        <f t="shared" si="0"/>
        <v>0</v>
      </c>
      <c r="I24" s="66">
        <f t="shared" si="1"/>
        <v>0</v>
      </c>
      <c r="J24" s="67">
        <f t="shared" si="2"/>
        <v>0</v>
      </c>
      <c r="K24" s="64"/>
      <c r="L24" s="64"/>
      <c r="M24" s="64"/>
      <c r="N24" s="64"/>
      <c r="O24" s="64"/>
      <c r="P24" s="64"/>
      <c r="Q24" s="68"/>
      <c r="R24" s="69">
        <f t="shared" si="3"/>
        <v>0</v>
      </c>
      <c r="S24" s="70"/>
      <c r="T24" s="24"/>
      <c r="U24" s="24"/>
    </row>
    <row r="25" spans="1:21" ht="51" x14ac:dyDescent="0.25">
      <c r="A25" s="71" t="s">
        <v>51</v>
      </c>
      <c r="B25" s="62" t="s">
        <v>52</v>
      </c>
      <c r="C25" s="63"/>
      <c r="D25" s="64">
        <v>1</v>
      </c>
      <c r="E25" s="64"/>
      <c r="F25" s="64"/>
      <c r="G25" s="64"/>
      <c r="H25" s="65">
        <f t="shared" si="0"/>
        <v>1</v>
      </c>
      <c r="I25" s="66">
        <f t="shared" si="1"/>
        <v>1</v>
      </c>
      <c r="J25" s="67">
        <f t="shared" si="2"/>
        <v>1</v>
      </c>
      <c r="K25" s="64"/>
      <c r="L25" s="64"/>
      <c r="M25" s="64"/>
      <c r="N25" s="64"/>
      <c r="O25" s="64">
        <v>1</v>
      </c>
      <c r="P25" s="64">
        <v>1</v>
      </c>
      <c r="Q25" s="68"/>
      <c r="R25" s="69">
        <f t="shared" si="3"/>
        <v>0</v>
      </c>
      <c r="S25" s="70"/>
      <c r="T25" s="24"/>
      <c r="U25" s="24"/>
    </row>
    <row r="26" spans="1:21" ht="38.25" x14ac:dyDescent="0.25">
      <c r="A26" s="71" t="s">
        <v>53</v>
      </c>
      <c r="B26" s="62" t="s">
        <v>54</v>
      </c>
      <c r="C26" s="63"/>
      <c r="D26" s="64"/>
      <c r="E26" s="64"/>
      <c r="F26" s="64"/>
      <c r="G26" s="64"/>
      <c r="H26" s="65">
        <f t="shared" si="0"/>
        <v>0</v>
      </c>
      <c r="I26" s="66">
        <f t="shared" si="1"/>
        <v>0</v>
      </c>
      <c r="J26" s="67">
        <f t="shared" si="2"/>
        <v>0</v>
      </c>
      <c r="K26" s="64"/>
      <c r="L26" s="64"/>
      <c r="M26" s="64"/>
      <c r="N26" s="64"/>
      <c r="O26" s="64"/>
      <c r="P26" s="64"/>
      <c r="Q26" s="68"/>
      <c r="R26" s="69">
        <f t="shared" si="3"/>
        <v>0</v>
      </c>
      <c r="S26" s="70"/>
      <c r="T26" s="24"/>
      <c r="U26" s="24"/>
    </row>
    <row r="27" spans="1:21" ht="25.5" x14ac:dyDescent="0.25">
      <c r="A27" s="71" t="s">
        <v>55</v>
      </c>
      <c r="B27" s="62" t="s">
        <v>56</v>
      </c>
      <c r="C27" s="63">
        <v>4</v>
      </c>
      <c r="D27" s="64">
        <v>3</v>
      </c>
      <c r="E27" s="64"/>
      <c r="F27" s="64"/>
      <c r="G27" s="64"/>
      <c r="H27" s="65">
        <f t="shared" si="0"/>
        <v>3</v>
      </c>
      <c r="I27" s="66">
        <f t="shared" si="1"/>
        <v>7</v>
      </c>
      <c r="J27" s="67">
        <f t="shared" si="2"/>
        <v>3</v>
      </c>
      <c r="K27" s="64">
        <v>1</v>
      </c>
      <c r="L27" s="64">
        <v>1</v>
      </c>
      <c r="M27" s="64">
        <v>1</v>
      </c>
      <c r="N27" s="64"/>
      <c r="O27" s="64"/>
      <c r="P27" s="64">
        <v>1</v>
      </c>
      <c r="Q27" s="68">
        <v>1</v>
      </c>
      <c r="R27" s="69">
        <f t="shared" si="3"/>
        <v>4</v>
      </c>
      <c r="S27" s="70">
        <v>3</v>
      </c>
      <c r="T27" s="24"/>
      <c r="U27" s="24"/>
    </row>
    <row r="28" spans="1:21" ht="57" x14ac:dyDescent="0.25">
      <c r="A28" s="72" t="s">
        <v>57</v>
      </c>
      <c r="B28" s="73" t="s">
        <v>58</v>
      </c>
      <c r="C28" s="63">
        <v>3</v>
      </c>
      <c r="D28" s="64">
        <v>3</v>
      </c>
      <c r="E28" s="64"/>
      <c r="F28" s="64"/>
      <c r="G28" s="64"/>
      <c r="H28" s="65">
        <f t="shared" si="0"/>
        <v>3</v>
      </c>
      <c r="I28" s="66">
        <f t="shared" si="1"/>
        <v>6</v>
      </c>
      <c r="J28" s="67">
        <f t="shared" si="2"/>
        <v>4</v>
      </c>
      <c r="K28" s="64">
        <v>1</v>
      </c>
      <c r="L28" s="64">
        <v>1</v>
      </c>
      <c r="M28" s="64">
        <v>1</v>
      </c>
      <c r="N28" s="64"/>
      <c r="O28" s="64">
        <v>1</v>
      </c>
      <c r="P28" s="64">
        <v>1</v>
      </c>
      <c r="Q28" s="68">
        <v>1</v>
      </c>
      <c r="R28" s="69">
        <f t="shared" si="3"/>
        <v>2</v>
      </c>
      <c r="S28" s="70"/>
      <c r="T28" s="24"/>
      <c r="U28" s="24"/>
    </row>
    <row r="29" spans="1:21" ht="71.25" x14ac:dyDescent="0.25">
      <c r="A29" s="72" t="s">
        <v>59</v>
      </c>
      <c r="B29" s="73" t="s">
        <v>60</v>
      </c>
      <c r="C29" s="63">
        <v>6</v>
      </c>
      <c r="D29" s="64">
        <v>2</v>
      </c>
      <c r="E29" s="64"/>
      <c r="F29" s="64"/>
      <c r="G29" s="64"/>
      <c r="H29" s="65">
        <f t="shared" si="0"/>
        <v>2</v>
      </c>
      <c r="I29" s="66">
        <f t="shared" si="1"/>
        <v>8</v>
      </c>
      <c r="J29" s="67">
        <f t="shared" si="2"/>
        <v>4</v>
      </c>
      <c r="K29" s="64">
        <v>1</v>
      </c>
      <c r="L29" s="64"/>
      <c r="M29" s="64">
        <v>1</v>
      </c>
      <c r="N29" s="64">
        <v>1</v>
      </c>
      <c r="O29" s="64">
        <v>1</v>
      </c>
      <c r="P29" s="64">
        <v>1</v>
      </c>
      <c r="Q29" s="68">
        <v>2</v>
      </c>
      <c r="R29" s="69">
        <f t="shared" si="3"/>
        <v>4</v>
      </c>
      <c r="S29" s="70"/>
      <c r="T29" s="24"/>
      <c r="U29" s="24"/>
    </row>
    <row r="30" spans="1:21" ht="25.5" x14ac:dyDescent="0.25">
      <c r="A30" s="61" t="s">
        <v>61</v>
      </c>
      <c r="B30" s="62" t="s">
        <v>62</v>
      </c>
      <c r="C30" s="63">
        <v>5</v>
      </c>
      <c r="D30" s="64">
        <v>2</v>
      </c>
      <c r="E30" s="64"/>
      <c r="F30" s="64"/>
      <c r="G30" s="64"/>
      <c r="H30" s="65">
        <f t="shared" si="0"/>
        <v>2</v>
      </c>
      <c r="I30" s="66">
        <f t="shared" si="1"/>
        <v>7</v>
      </c>
      <c r="J30" s="67">
        <f t="shared" si="2"/>
        <v>4</v>
      </c>
      <c r="K30" s="64">
        <v>1</v>
      </c>
      <c r="L30" s="64"/>
      <c r="M30" s="64">
        <v>1</v>
      </c>
      <c r="N30" s="64">
        <v>1</v>
      </c>
      <c r="O30" s="64">
        <v>1</v>
      </c>
      <c r="P30" s="64">
        <v>1</v>
      </c>
      <c r="Q30" s="68">
        <v>1</v>
      </c>
      <c r="R30" s="69">
        <f t="shared" si="3"/>
        <v>3</v>
      </c>
      <c r="S30" s="70"/>
      <c r="T30" s="24"/>
      <c r="U30" s="24"/>
    </row>
    <row r="31" spans="1:21" ht="71.25" x14ac:dyDescent="0.25">
      <c r="A31" s="72" t="s">
        <v>63</v>
      </c>
      <c r="B31" s="73" t="s">
        <v>64</v>
      </c>
      <c r="C31" s="63">
        <v>21</v>
      </c>
      <c r="D31" s="64">
        <v>13</v>
      </c>
      <c r="E31" s="64">
        <v>1</v>
      </c>
      <c r="F31" s="64"/>
      <c r="G31" s="64"/>
      <c r="H31" s="65">
        <f t="shared" si="0"/>
        <v>14</v>
      </c>
      <c r="I31" s="66">
        <f t="shared" si="1"/>
        <v>35</v>
      </c>
      <c r="J31" s="67">
        <f t="shared" si="2"/>
        <v>29</v>
      </c>
      <c r="K31" s="64">
        <v>8</v>
      </c>
      <c r="L31" s="64">
        <v>14</v>
      </c>
      <c r="M31" s="64">
        <v>3</v>
      </c>
      <c r="N31" s="64"/>
      <c r="O31" s="64">
        <v>4</v>
      </c>
      <c r="P31" s="64">
        <v>13</v>
      </c>
      <c r="Q31" s="68">
        <v>9</v>
      </c>
      <c r="R31" s="69">
        <f t="shared" si="3"/>
        <v>6</v>
      </c>
      <c r="S31" s="70">
        <v>6</v>
      </c>
      <c r="T31" s="24"/>
      <c r="U31" s="24"/>
    </row>
    <row r="32" spans="1:21" ht="42.75" x14ac:dyDescent="0.25">
      <c r="A32" s="72" t="s">
        <v>65</v>
      </c>
      <c r="B32" s="73" t="s">
        <v>66</v>
      </c>
      <c r="C32" s="63">
        <v>1</v>
      </c>
      <c r="D32" s="64">
        <v>2</v>
      </c>
      <c r="E32" s="64"/>
      <c r="F32" s="64"/>
      <c r="G32" s="64"/>
      <c r="H32" s="65">
        <f t="shared" si="0"/>
        <v>2</v>
      </c>
      <c r="I32" s="66">
        <f t="shared" si="1"/>
        <v>3</v>
      </c>
      <c r="J32" s="67">
        <f t="shared" si="2"/>
        <v>3</v>
      </c>
      <c r="K32" s="64">
        <v>3</v>
      </c>
      <c r="L32" s="64"/>
      <c r="M32" s="64"/>
      <c r="N32" s="64"/>
      <c r="O32" s="64"/>
      <c r="P32" s="64">
        <v>2</v>
      </c>
      <c r="Q32" s="68">
        <v>1</v>
      </c>
      <c r="R32" s="69">
        <f t="shared" si="3"/>
        <v>0</v>
      </c>
      <c r="S32" s="70"/>
      <c r="T32" s="24"/>
      <c r="U32" s="24"/>
    </row>
    <row r="33" spans="1:21" ht="89.25" x14ac:dyDescent="0.25">
      <c r="A33" s="61" t="s">
        <v>67</v>
      </c>
      <c r="B33" s="62" t="s">
        <v>68</v>
      </c>
      <c r="C33" s="63">
        <v>1</v>
      </c>
      <c r="D33" s="64"/>
      <c r="E33" s="64"/>
      <c r="F33" s="64"/>
      <c r="G33" s="64"/>
      <c r="H33" s="65">
        <f t="shared" si="0"/>
        <v>0</v>
      </c>
      <c r="I33" s="66">
        <f t="shared" si="1"/>
        <v>1</v>
      </c>
      <c r="J33" s="67">
        <f t="shared" si="2"/>
        <v>1</v>
      </c>
      <c r="K33" s="64">
        <v>1</v>
      </c>
      <c r="L33" s="64"/>
      <c r="M33" s="64"/>
      <c r="N33" s="64"/>
      <c r="O33" s="64"/>
      <c r="P33" s="64"/>
      <c r="Q33" s="68">
        <v>1</v>
      </c>
      <c r="R33" s="69">
        <f t="shared" si="3"/>
        <v>0</v>
      </c>
      <c r="S33" s="70"/>
      <c r="T33" s="24"/>
      <c r="U33" s="24"/>
    </row>
    <row r="34" spans="1:21" ht="165.75" x14ac:dyDescent="0.25">
      <c r="A34" s="71" t="s">
        <v>69</v>
      </c>
      <c r="B34" s="62" t="s">
        <v>70</v>
      </c>
      <c r="C34" s="63"/>
      <c r="D34" s="64"/>
      <c r="E34" s="64"/>
      <c r="F34" s="64"/>
      <c r="G34" s="64"/>
      <c r="H34" s="65">
        <f t="shared" si="0"/>
        <v>0</v>
      </c>
      <c r="I34" s="66">
        <f t="shared" si="1"/>
        <v>0</v>
      </c>
      <c r="J34" s="67">
        <f t="shared" si="2"/>
        <v>0</v>
      </c>
      <c r="K34" s="64"/>
      <c r="L34" s="64"/>
      <c r="M34" s="64"/>
      <c r="N34" s="64"/>
      <c r="O34" s="64"/>
      <c r="P34" s="64"/>
      <c r="Q34" s="68"/>
      <c r="R34" s="69">
        <f t="shared" si="3"/>
        <v>0</v>
      </c>
      <c r="S34" s="70"/>
      <c r="T34" s="24"/>
      <c r="U34" s="24"/>
    </row>
    <row r="35" spans="1:21" ht="293.25" x14ac:dyDescent="0.25">
      <c r="A35" s="71" t="s">
        <v>71</v>
      </c>
      <c r="B35" s="62" t="s">
        <v>72</v>
      </c>
      <c r="C35" s="63"/>
      <c r="D35" s="64">
        <v>1</v>
      </c>
      <c r="E35" s="64"/>
      <c r="F35" s="64"/>
      <c r="G35" s="64"/>
      <c r="H35" s="65">
        <f t="shared" si="0"/>
        <v>1</v>
      </c>
      <c r="I35" s="66">
        <f t="shared" si="1"/>
        <v>1</v>
      </c>
      <c r="J35" s="67">
        <f t="shared" si="2"/>
        <v>1</v>
      </c>
      <c r="K35" s="64">
        <v>1</v>
      </c>
      <c r="L35" s="64"/>
      <c r="M35" s="64"/>
      <c r="N35" s="64"/>
      <c r="O35" s="64"/>
      <c r="P35" s="64">
        <v>1</v>
      </c>
      <c r="Q35" s="68"/>
      <c r="R35" s="69">
        <f t="shared" si="3"/>
        <v>0</v>
      </c>
      <c r="S35" s="70"/>
      <c r="T35" s="24"/>
      <c r="U35" s="24"/>
    </row>
    <row r="36" spans="1:21" ht="99.75" x14ac:dyDescent="0.25">
      <c r="A36" s="72" t="s">
        <v>73</v>
      </c>
      <c r="B36" s="73" t="s">
        <v>74</v>
      </c>
      <c r="C36" s="63"/>
      <c r="D36" s="64"/>
      <c r="E36" s="64"/>
      <c r="F36" s="64"/>
      <c r="G36" s="64"/>
      <c r="H36" s="65">
        <f t="shared" si="0"/>
        <v>0</v>
      </c>
      <c r="I36" s="66">
        <f t="shared" si="1"/>
        <v>0</v>
      </c>
      <c r="J36" s="67">
        <f t="shared" si="2"/>
        <v>0</v>
      </c>
      <c r="K36" s="64"/>
      <c r="L36" s="64"/>
      <c r="M36" s="64"/>
      <c r="N36" s="64"/>
      <c r="O36" s="64"/>
      <c r="P36" s="64"/>
      <c r="Q36" s="68"/>
      <c r="R36" s="69">
        <f t="shared" si="3"/>
        <v>0</v>
      </c>
      <c r="S36" s="70"/>
      <c r="T36" s="24"/>
      <c r="U36" s="24"/>
    </row>
    <row r="37" spans="1:21" ht="42.75" x14ac:dyDescent="0.25">
      <c r="A37" s="72" t="s">
        <v>75</v>
      </c>
      <c r="B37" s="73" t="s">
        <v>76</v>
      </c>
      <c r="C37" s="63"/>
      <c r="D37" s="64"/>
      <c r="E37" s="64"/>
      <c r="F37" s="64"/>
      <c r="G37" s="64"/>
      <c r="H37" s="65">
        <f t="shared" si="0"/>
        <v>0</v>
      </c>
      <c r="I37" s="66">
        <f t="shared" si="1"/>
        <v>0</v>
      </c>
      <c r="J37" s="67">
        <f t="shared" si="2"/>
        <v>0</v>
      </c>
      <c r="K37" s="64"/>
      <c r="L37" s="64"/>
      <c r="M37" s="64"/>
      <c r="N37" s="64"/>
      <c r="O37" s="64"/>
      <c r="P37" s="64"/>
      <c r="Q37" s="68"/>
      <c r="R37" s="69">
        <f t="shared" si="3"/>
        <v>0</v>
      </c>
      <c r="S37" s="70"/>
      <c r="T37" s="24"/>
      <c r="U37" s="24"/>
    </row>
    <row r="38" spans="1:21" ht="71.25" x14ac:dyDescent="0.25">
      <c r="A38" s="72" t="s">
        <v>77</v>
      </c>
      <c r="B38" s="73" t="s">
        <v>78</v>
      </c>
      <c r="C38" s="63">
        <v>3</v>
      </c>
      <c r="D38" s="64">
        <v>223</v>
      </c>
      <c r="E38" s="64">
        <v>1</v>
      </c>
      <c r="F38" s="64"/>
      <c r="G38" s="64"/>
      <c r="H38" s="65">
        <f t="shared" si="0"/>
        <v>224</v>
      </c>
      <c r="I38" s="66">
        <f t="shared" si="1"/>
        <v>227</v>
      </c>
      <c r="J38" s="67">
        <f t="shared" si="2"/>
        <v>226</v>
      </c>
      <c r="K38" s="64">
        <v>207</v>
      </c>
      <c r="L38" s="64">
        <v>10</v>
      </c>
      <c r="M38" s="64">
        <v>5</v>
      </c>
      <c r="N38" s="64"/>
      <c r="O38" s="64">
        <v>4</v>
      </c>
      <c r="P38" s="64">
        <v>221</v>
      </c>
      <c r="Q38" s="68">
        <v>3</v>
      </c>
      <c r="R38" s="69">
        <f t="shared" si="3"/>
        <v>1</v>
      </c>
      <c r="S38" s="70">
        <v>1</v>
      </c>
      <c r="T38" s="24"/>
      <c r="U38" s="24"/>
    </row>
    <row r="39" spans="1:21" ht="142.5" x14ac:dyDescent="0.25">
      <c r="A39" s="72" t="s">
        <v>79</v>
      </c>
      <c r="B39" s="73" t="s">
        <v>80</v>
      </c>
      <c r="C39" s="63">
        <v>2</v>
      </c>
      <c r="D39" s="64">
        <v>772</v>
      </c>
      <c r="E39" s="64">
        <v>29</v>
      </c>
      <c r="F39" s="64"/>
      <c r="G39" s="64">
        <v>5</v>
      </c>
      <c r="H39" s="65">
        <f t="shared" si="0"/>
        <v>806</v>
      </c>
      <c r="I39" s="66">
        <f>SUM(C39+H39)</f>
        <v>808</v>
      </c>
      <c r="J39" s="67">
        <f t="shared" si="2"/>
        <v>663</v>
      </c>
      <c r="K39" s="64">
        <v>391</v>
      </c>
      <c r="L39" s="64">
        <v>162</v>
      </c>
      <c r="M39" s="64">
        <v>90</v>
      </c>
      <c r="N39" s="64"/>
      <c r="O39" s="64">
        <v>20</v>
      </c>
      <c r="P39" s="64">
        <v>661</v>
      </c>
      <c r="Q39" s="68">
        <v>2</v>
      </c>
      <c r="R39" s="69">
        <f t="shared" si="3"/>
        <v>145</v>
      </c>
      <c r="S39" s="70">
        <v>34</v>
      </c>
      <c r="T39" s="24"/>
      <c r="U39" s="24"/>
    </row>
    <row r="40" spans="1:21" ht="51" x14ac:dyDescent="0.25">
      <c r="A40" s="61" t="s">
        <v>81</v>
      </c>
      <c r="B40" s="62" t="s">
        <v>82</v>
      </c>
      <c r="C40" s="63">
        <v>1</v>
      </c>
      <c r="D40" s="64">
        <v>580</v>
      </c>
      <c r="E40" s="64">
        <v>22</v>
      </c>
      <c r="F40" s="64"/>
      <c r="G40" s="64">
        <v>5</v>
      </c>
      <c r="H40" s="65">
        <f t="shared" si="0"/>
        <v>607</v>
      </c>
      <c r="I40" s="66">
        <f t="shared" ref="I40:I50" si="4">SUM(C40+H40)</f>
        <v>608</v>
      </c>
      <c r="J40" s="67">
        <f t="shared" si="2"/>
        <v>495</v>
      </c>
      <c r="K40" s="64">
        <v>275</v>
      </c>
      <c r="L40" s="64">
        <v>122</v>
      </c>
      <c r="M40" s="64">
        <v>80</v>
      </c>
      <c r="N40" s="64"/>
      <c r="O40" s="64">
        <v>18</v>
      </c>
      <c r="P40" s="64">
        <v>493</v>
      </c>
      <c r="Q40" s="68">
        <v>2</v>
      </c>
      <c r="R40" s="69">
        <f t="shared" si="3"/>
        <v>113</v>
      </c>
      <c r="S40" s="70">
        <v>23</v>
      </c>
      <c r="T40" s="24"/>
      <c r="U40" s="24"/>
    </row>
    <row r="41" spans="1:21" ht="89.25" x14ac:dyDescent="0.25">
      <c r="A41" s="71" t="s">
        <v>83</v>
      </c>
      <c r="B41" s="62" t="s">
        <v>84</v>
      </c>
      <c r="C41" s="63">
        <v>1</v>
      </c>
      <c r="D41" s="64">
        <v>192</v>
      </c>
      <c r="E41" s="64">
        <v>7</v>
      </c>
      <c r="F41" s="64"/>
      <c r="G41" s="64"/>
      <c r="H41" s="65">
        <f t="shared" si="0"/>
        <v>199</v>
      </c>
      <c r="I41" s="66">
        <f t="shared" si="4"/>
        <v>200</v>
      </c>
      <c r="J41" s="67">
        <f t="shared" si="2"/>
        <v>168</v>
      </c>
      <c r="K41" s="64">
        <v>116</v>
      </c>
      <c r="L41" s="64">
        <v>40</v>
      </c>
      <c r="M41" s="64">
        <v>10</v>
      </c>
      <c r="N41" s="64"/>
      <c r="O41" s="64">
        <v>2</v>
      </c>
      <c r="P41" s="64">
        <v>168</v>
      </c>
      <c r="Q41" s="68"/>
      <c r="R41" s="69">
        <f t="shared" si="3"/>
        <v>32</v>
      </c>
      <c r="S41" s="70">
        <v>11</v>
      </c>
      <c r="T41" s="74"/>
      <c r="U41" s="24"/>
    </row>
    <row r="42" spans="1:21" ht="76.5" x14ac:dyDescent="0.25">
      <c r="A42" s="71" t="s">
        <v>85</v>
      </c>
      <c r="B42" s="62" t="s">
        <v>86</v>
      </c>
      <c r="C42" s="63"/>
      <c r="D42" s="64"/>
      <c r="E42" s="64"/>
      <c r="F42" s="64"/>
      <c r="G42" s="64"/>
      <c r="H42" s="65">
        <f>G42+F42+E42+D42</f>
        <v>0</v>
      </c>
      <c r="I42" s="66">
        <f t="shared" si="4"/>
        <v>0</v>
      </c>
      <c r="J42" s="67">
        <f t="shared" si="2"/>
        <v>0</v>
      </c>
      <c r="K42" s="64"/>
      <c r="L42" s="64"/>
      <c r="M42" s="64"/>
      <c r="N42" s="64"/>
      <c r="O42" s="64"/>
      <c r="P42" s="64"/>
      <c r="Q42" s="68"/>
      <c r="R42" s="69">
        <f>I42-J42</f>
        <v>0</v>
      </c>
      <c r="S42" s="70"/>
      <c r="T42" s="74"/>
      <c r="U42" s="24"/>
    </row>
    <row r="43" spans="1:21" ht="51" x14ac:dyDescent="0.25">
      <c r="A43" s="71" t="s">
        <v>87</v>
      </c>
      <c r="B43" s="62" t="s">
        <v>88</v>
      </c>
      <c r="C43" s="63"/>
      <c r="D43" s="64"/>
      <c r="E43" s="64"/>
      <c r="F43" s="64"/>
      <c r="G43" s="64"/>
      <c r="H43" s="65">
        <f t="shared" ref="H43" si="5">G43+F43+E43+D43</f>
        <v>0</v>
      </c>
      <c r="I43" s="66">
        <f>SUM(C43+H43)</f>
        <v>0</v>
      </c>
      <c r="J43" s="67">
        <f t="shared" si="2"/>
        <v>0</v>
      </c>
      <c r="K43" s="64"/>
      <c r="L43" s="64"/>
      <c r="M43" s="64"/>
      <c r="N43" s="64"/>
      <c r="O43" s="64"/>
      <c r="P43" s="64"/>
      <c r="Q43" s="68"/>
      <c r="R43" s="69">
        <f t="shared" ref="R43" si="6">I43-J43</f>
        <v>0</v>
      </c>
      <c r="S43" s="70"/>
      <c r="T43" s="24"/>
      <c r="U43" s="24"/>
    </row>
    <row r="44" spans="1:21" ht="99.75" x14ac:dyDescent="0.25">
      <c r="A44" s="72" t="s">
        <v>89</v>
      </c>
      <c r="B44" s="73" t="s">
        <v>90</v>
      </c>
      <c r="C44" s="63"/>
      <c r="D44" s="64">
        <v>4</v>
      </c>
      <c r="E44" s="64"/>
      <c r="F44" s="64"/>
      <c r="G44" s="64"/>
      <c r="H44" s="65">
        <f t="shared" si="0"/>
        <v>4</v>
      </c>
      <c r="I44" s="66">
        <f t="shared" si="4"/>
        <v>4</v>
      </c>
      <c r="J44" s="67">
        <f t="shared" si="2"/>
        <v>3</v>
      </c>
      <c r="K44" s="64"/>
      <c r="L44" s="64"/>
      <c r="M44" s="64"/>
      <c r="N44" s="64"/>
      <c r="O44" s="64">
        <v>3</v>
      </c>
      <c r="P44" s="64">
        <v>2</v>
      </c>
      <c r="Q44" s="68">
        <v>1</v>
      </c>
      <c r="R44" s="69">
        <f t="shared" si="3"/>
        <v>1</v>
      </c>
      <c r="S44" s="70"/>
      <c r="T44" s="24"/>
      <c r="U44" s="24"/>
    </row>
    <row r="45" spans="1:21" ht="89.25" x14ac:dyDescent="0.25">
      <c r="A45" s="75" t="s">
        <v>91</v>
      </c>
      <c r="B45" s="62" t="s">
        <v>92</v>
      </c>
      <c r="C45" s="63"/>
      <c r="D45" s="64"/>
      <c r="E45" s="64"/>
      <c r="F45" s="64"/>
      <c r="G45" s="64"/>
      <c r="H45" s="65">
        <f t="shared" si="0"/>
        <v>0</v>
      </c>
      <c r="I45" s="66">
        <f t="shared" si="4"/>
        <v>0</v>
      </c>
      <c r="J45" s="67">
        <f t="shared" si="2"/>
        <v>0</v>
      </c>
      <c r="K45" s="64"/>
      <c r="L45" s="64"/>
      <c r="M45" s="64"/>
      <c r="N45" s="64"/>
      <c r="O45" s="64"/>
      <c r="P45" s="64"/>
      <c r="Q45" s="68"/>
      <c r="R45" s="69">
        <f t="shared" si="3"/>
        <v>0</v>
      </c>
      <c r="S45" s="70"/>
      <c r="T45" s="24"/>
      <c r="U45" s="24"/>
    </row>
    <row r="46" spans="1:21" ht="89.25" x14ac:dyDescent="0.25">
      <c r="A46" s="76" t="s">
        <v>93</v>
      </c>
      <c r="B46" s="62" t="s">
        <v>94</v>
      </c>
      <c r="C46" s="63"/>
      <c r="D46" s="64"/>
      <c r="E46" s="64"/>
      <c r="F46" s="64"/>
      <c r="G46" s="64"/>
      <c r="H46" s="65">
        <f t="shared" si="0"/>
        <v>0</v>
      </c>
      <c r="I46" s="66">
        <f t="shared" si="4"/>
        <v>0</v>
      </c>
      <c r="J46" s="67">
        <f t="shared" si="2"/>
        <v>0</v>
      </c>
      <c r="K46" s="64"/>
      <c r="L46" s="64"/>
      <c r="M46" s="64"/>
      <c r="N46" s="64"/>
      <c r="O46" s="64"/>
      <c r="P46" s="64"/>
      <c r="Q46" s="68"/>
      <c r="R46" s="69">
        <f t="shared" si="3"/>
        <v>0</v>
      </c>
      <c r="S46" s="70"/>
      <c r="T46" s="24"/>
      <c r="U46" s="24"/>
    </row>
    <row r="47" spans="1:21" ht="76.5" x14ac:dyDescent="0.25">
      <c r="A47" s="71" t="s">
        <v>95</v>
      </c>
      <c r="B47" s="77" t="s">
        <v>96</v>
      </c>
      <c r="C47" s="63"/>
      <c r="D47" s="64"/>
      <c r="E47" s="64"/>
      <c r="F47" s="64"/>
      <c r="G47" s="64"/>
      <c r="H47" s="65">
        <f t="shared" si="0"/>
        <v>0</v>
      </c>
      <c r="I47" s="66">
        <f t="shared" si="4"/>
        <v>0</v>
      </c>
      <c r="J47" s="67">
        <f t="shared" si="2"/>
        <v>0</v>
      </c>
      <c r="K47" s="64"/>
      <c r="L47" s="64"/>
      <c r="M47" s="64"/>
      <c r="N47" s="64"/>
      <c r="O47" s="64"/>
      <c r="P47" s="64"/>
      <c r="Q47" s="68"/>
      <c r="R47" s="69">
        <f t="shared" si="3"/>
        <v>0</v>
      </c>
      <c r="S47" s="70"/>
      <c r="T47" s="24"/>
      <c r="U47" s="24"/>
    </row>
    <row r="48" spans="1:21" ht="76.5" x14ac:dyDescent="0.25">
      <c r="A48" s="71" t="s">
        <v>97</v>
      </c>
      <c r="B48" s="62" t="s">
        <v>98</v>
      </c>
      <c r="C48" s="63"/>
      <c r="D48" s="64">
        <v>2</v>
      </c>
      <c r="E48" s="64"/>
      <c r="F48" s="64"/>
      <c r="G48" s="64"/>
      <c r="H48" s="65">
        <f t="shared" si="0"/>
        <v>2</v>
      </c>
      <c r="I48" s="66">
        <f t="shared" si="4"/>
        <v>2</v>
      </c>
      <c r="J48" s="67">
        <f>SUM(K48,L48,M48,N48,O48)</f>
        <v>1</v>
      </c>
      <c r="K48" s="64"/>
      <c r="L48" s="64"/>
      <c r="M48" s="64"/>
      <c r="N48" s="64"/>
      <c r="O48" s="64">
        <v>1</v>
      </c>
      <c r="P48" s="64"/>
      <c r="Q48" s="68">
        <v>1</v>
      </c>
      <c r="R48" s="69">
        <f t="shared" si="3"/>
        <v>1</v>
      </c>
      <c r="S48" s="70"/>
      <c r="T48" s="24"/>
      <c r="U48" s="24"/>
    </row>
    <row r="49" spans="1:21" ht="165.75" x14ac:dyDescent="0.25">
      <c r="A49" s="71" t="s">
        <v>99</v>
      </c>
      <c r="B49" s="62" t="s">
        <v>100</v>
      </c>
      <c r="C49" s="63"/>
      <c r="D49" s="64">
        <v>2</v>
      </c>
      <c r="E49" s="64"/>
      <c r="F49" s="64"/>
      <c r="G49" s="64"/>
      <c r="H49" s="65">
        <f t="shared" si="0"/>
        <v>2</v>
      </c>
      <c r="I49" s="66">
        <f>SUM(C49+H49)</f>
        <v>2</v>
      </c>
      <c r="J49" s="67">
        <f>SUM(K49,L49,M49,N49,O49)</f>
        <v>2</v>
      </c>
      <c r="K49" s="64"/>
      <c r="L49" s="64"/>
      <c r="M49" s="64"/>
      <c r="N49" s="64"/>
      <c r="O49" s="64">
        <v>2</v>
      </c>
      <c r="P49" s="64">
        <v>2</v>
      </c>
      <c r="Q49" s="68"/>
      <c r="R49" s="69">
        <f t="shared" si="3"/>
        <v>0</v>
      </c>
      <c r="S49" s="70"/>
      <c r="T49" s="24"/>
      <c r="U49" s="24"/>
    </row>
    <row r="50" spans="1:21" ht="57" x14ac:dyDescent="0.25">
      <c r="A50" s="72" t="s">
        <v>101</v>
      </c>
      <c r="B50" s="73" t="s">
        <v>102</v>
      </c>
      <c r="C50" s="78"/>
      <c r="D50" s="79">
        <v>2</v>
      </c>
      <c r="E50" s="79"/>
      <c r="F50" s="79"/>
      <c r="G50" s="79">
        <v>1</v>
      </c>
      <c r="H50" s="80">
        <f t="shared" si="0"/>
        <v>3</v>
      </c>
      <c r="I50" s="81">
        <f t="shared" si="4"/>
        <v>3</v>
      </c>
      <c r="J50" s="82">
        <f t="shared" si="2"/>
        <v>1</v>
      </c>
      <c r="K50" s="79"/>
      <c r="L50" s="79"/>
      <c r="M50" s="79"/>
      <c r="N50" s="79"/>
      <c r="O50" s="79">
        <v>1</v>
      </c>
      <c r="P50" s="79">
        <v>1</v>
      </c>
      <c r="Q50" s="83"/>
      <c r="R50" s="84">
        <f t="shared" si="3"/>
        <v>2</v>
      </c>
      <c r="S50" s="85"/>
      <c r="T50" s="24"/>
      <c r="U50" s="24"/>
    </row>
    <row r="51" spans="1:21" ht="77.25" thickBot="1" x14ac:dyDescent="0.3">
      <c r="A51" s="86" t="s">
        <v>103</v>
      </c>
      <c r="B51" s="87" t="s">
        <v>104</v>
      </c>
      <c r="C51" s="88"/>
      <c r="D51" s="89"/>
      <c r="E51" s="89"/>
      <c r="F51" s="89"/>
      <c r="G51" s="89"/>
      <c r="H51" s="80">
        <f t="shared" si="0"/>
        <v>0</v>
      </c>
      <c r="I51" s="81">
        <f t="shared" ref="I51" si="7">SUM(C51+H51)</f>
        <v>0</v>
      </c>
      <c r="J51" s="82">
        <f t="shared" si="2"/>
        <v>0</v>
      </c>
      <c r="K51" s="89"/>
      <c r="L51" s="89"/>
      <c r="M51" s="89"/>
      <c r="N51" s="89"/>
      <c r="O51" s="89"/>
      <c r="P51" s="89"/>
      <c r="Q51" s="90"/>
      <c r="R51" s="84">
        <f>I51-J51</f>
        <v>0</v>
      </c>
      <c r="S51" s="91"/>
      <c r="T51" s="24"/>
      <c r="U51" s="24"/>
    </row>
    <row r="52" spans="1:21" ht="29.25" thickBot="1" x14ac:dyDescent="0.3">
      <c r="A52" s="92" t="s">
        <v>105</v>
      </c>
      <c r="B52" s="93"/>
      <c r="C52" s="94">
        <f>C50+C44+C39+C38+C37+C36+C32+C31+C29+C28+C20+C14</f>
        <v>53</v>
      </c>
      <c r="D52" s="94">
        <f t="shared" ref="D52:S52" si="8">D50+D44+D39+D38+D37+D36+D32+D31+D29+D28+D20+D14</f>
        <v>1189</v>
      </c>
      <c r="E52" s="94">
        <f t="shared" si="8"/>
        <v>42</v>
      </c>
      <c r="F52" s="94">
        <f t="shared" si="8"/>
        <v>0</v>
      </c>
      <c r="G52" s="94">
        <f t="shared" si="8"/>
        <v>7</v>
      </c>
      <c r="H52" s="94">
        <f t="shared" si="8"/>
        <v>1238</v>
      </c>
      <c r="I52" s="94">
        <f t="shared" si="8"/>
        <v>1291</v>
      </c>
      <c r="J52" s="94">
        <f t="shared" si="8"/>
        <v>1091</v>
      </c>
      <c r="K52" s="94">
        <f t="shared" si="8"/>
        <v>716</v>
      </c>
      <c r="L52" s="94">
        <f t="shared" si="8"/>
        <v>192</v>
      </c>
      <c r="M52" s="94">
        <f t="shared" si="8"/>
        <v>108</v>
      </c>
      <c r="N52" s="94">
        <f t="shared" si="8"/>
        <v>2</v>
      </c>
      <c r="O52" s="94">
        <f t="shared" si="8"/>
        <v>73</v>
      </c>
      <c r="P52" s="94">
        <f t="shared" si="8"/>
        <v>1052</v>
      </c>
      <c r="Q52" s="94">
        <f t="shared" si="8"/>
        <v>23</v>
      </c>
      <c r="R52" s="94">
        <f t="shared" si="8"/>
        <v>200</v>
      </c>
      <c r="S52" s="95">
        <f t="shared" si="8"/>
        <v>82</v>
      </c>
      <c r="T52" s="24"/>
      <c r="U52" s="24"/>
    </row>
    <row r="53" spans="1:21" x14ac:dyDescent="0.25">
      <c r="A53" s="96"/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24"/>
      <c r="S53" s="24"/>
      <c r="T53" s="24"/>
      <c r="U53" s="24"/>
    </row>
    <row r="54" spans="1:21" x14ac:dyDescent="0.25">
      <c r="A54" s="24"/>
      <c r="B54" s="99"/>
      <c r="C54" s="99"/>
      <c r="D54" s="24"/>
      <c r="E54" s="100" t="s">
        <v>106</v>
      </c>
      <c r="F54" s="101"/>
      <c r="G54" s="101"/>
      <c r="H54" s="101"/>
      <c r="I54" s="101"/>
      <c r="J54" s="101"/>
      <c r="K54" s="101"/>
      <c r="L54" s="102"/>
      <c r="M54" s="102"/>
      <c r="N54" s="102"/>
      <c r="O54" s="103"/>
      <c r="P54" s="104"/>
      <c r="Q54" s="104"/>
      <c r="R54" s="105"/>
      <c r="S54" s="24"/>
      <c r="T54" s="24"/>
      <c r="U54" s="24"/>
    </row>
    <row r="55" spans="1:21" x14ac:dyDescent="0.25">
      <c r="A55" s="106" t="s">
        <v>107</v>
      </c>
      <c r="B55" s="107"/>
      <c r="C55" s="108" t="s">
        <v>108</v>
      </c>
      <c r="D55" s="24"/>
      <c r="E55" s="109" t="s">
        <v>109</v>
      </c>
      <c r="F55" s="110" t="s">
        <v>110</v>
      </c>
      <c r="G55" s="110"/>
      <c r="H55" s="110"/>
      <c r="I55" s="110"/>
      <c r="J55" s="110" t="s">
        <v>111</v>
      </c>
      <c r="K55" s="110"/>
      <c r="L55" s="110"/>
      <c r="M55" s="110"/>
      <c r="N55" s="111"/>
      <c r="O55" s="111"/>
      <c r="P55" s="111"/>
      <c r="Q55" s="111"/>
      <c r="R55" s="111"/>
      <c r="S55" s="99"/>
      <c r="T55" s="24"/>
      <c r="U55" s="24"/>
    </row>
    <row r="56" spans="1:21" x14ac:dyDescent="0.25">
      <c r="A56" s="112" t="s">
        <v>112</v>
      </c>
      <c r="B56" s="113"/>
      <c r="C56" s="114">
        <v>269</v>
      </c>
      <c r="D56" s="24"/>
      <c r="E56" s="109"/>
      <c r="F56" s="115" t="s">
        <v>113</v>
      </c>
      <c r="G56" s="115" t="s">
        <v>114</v>
      </c>
      <c r="H56" s="115" t="s">
        <v>115</v>
      </c>
      <c r="I56" s="115" t="s">
        <v>116</v>
      </c>
      <c r="J56" s="115" t="s">
        <v>113</v>
      </c>
      <c r="K56" s="115" t="s">
        <v>114</v>
      </c>
      <c r="L56" s="115" t="s">
        <v>115</v>
      </c>
      <c r="M56" s="115" t="s">
        <v>116</v>
      </c>
      <c r="N56" s="116"/>
      <c r="O56" s="116"/>
      <c r="P56" s="116"/>
      <c r="Q56" s="116"/>
      <c r="R56" s="116"/>
      <c r="S56" s="99"/>
      <c r="T56" s="24"/>
      <c r="U56" s="24"/>
    </row>
    <row r="57" spans="1:21" x14ac:dyDescent="0.25">
      <c r="A57" s="112" t="s">
        <v>117</v>
      </c>
      <c r="B57" s="113"/>
      <c r="C57" s="114">
        <v>96</v>
      </c>
      <c r="D57" s="24"/>
      <c r="E57" s="117">
        <v>176</v>
      </c>
      <c r="F57" s="117">
        <v>125</v>
      </c>
      <c r="G57" s="118">
        <v>15</v>
      </c>
      <c r="H57" s="118">
        <v>14</v>
      </c>
      <c r="I57" s="118">
        <v>21</v>
      </c>
      <c r="J57" s="118"/>
      <c r="K57" s="118"/>
      <c r="L57" s="118"/>
      <c r="M57" s="118">
        <v>1</v>
      </c>
      <c r="N57" s="119"/>
      <c r="O57" s="119"/>
      <c r="P57" s="119"/>
      <c r="Q57" s="119"/>
      <c r="R57" s="119"/>
      <c r="S57" s="99"/>
      <c r="T57" s="24"/>
      <c r="U57" s="24"/>
    </row>
    <row r="58" spans="1:21" x14ac:dyDescent="0.25">
      <c r="A58" s="112" t="s">
        <v>118</v>
      </c>
      <c r="B58" s="113"/>
      <c r="C58" s="114">
        <v>48</v>
      </c>
      <c r="D58" s="24"/>
      <c r="E58" s="117"/>
      <c r="F58" s="120"/>
      <c r="G58" s="117"/>
      <c r="H58" s="117"/>
      <c r="I58" s="117"/>
      <c r="J58" s="117"/>
      <c r="K58" s="117"/>
      <c r="L58" s="117"/>
      <c r="M58" s="117"/>
      <c r="N58" s="121"/>
      <c r="O58" s="121"/>
      <c r="P58" s="121"/>
      <c r="Q58" s="121"/>
      <c r="R58" s="121"/>
      <c r="S58" s="99"/>
      <c r="T58" s="24"/>
      <c r="U58" s="24"/>
    </row>
    <row r="59" spans="1:21" x14ac:dyDescent="0.25">
      <c r="A59" s="99"/>
      <c r="B59" s="99"/>
      <c r="C59" s="122"/>
      <c r="D59" s="24"/>
      <c r="E59" s="24"/>
      <c r="F59" s="24"/>
      <c r="G59" s="24"/>
      <c r="H59" s="123"/>
      <c r="I59" s="123"/>
      <c r="J59" s="123"/>
      <c r="K59" s="24"/>
      <c r="L59" s="24"/>
      <c r="M59" s="24"/>
      <c r="N59" s="99"/>
      <c r="O59" s="124"/>
      <c r="P59" s="124"/>
      <c r="Q59" s="125"/>
      <c r="R59" s="99"/>
      <c r="S59" s="99"/>
      <c r="T59" s="24"/>
      <c r="U59" s="24"/>
    </row>
    <row r="60" spans="1:21" x14ac:dyDescent="0.25">
      <c r="A60" s="24"/>
      <c r="B60" s="99"/>
      <c r="C60" s="122"/>
      <c r="D60" s="24"/>
      <c r="E60" s="126"/>
      <c r="F60" s="127"/>
      <c r="G60" s="24"/>
      <c r="H60" s="128"/>
      <c r="I60" s="128"/>
      <c r="J60" s="129"/>
      <c r="K60" s="129"/>
      <c r="L60" s="129"/>
      <c r="M60" s="129"/>
      <c r="N60" s="129"/>
      <c r="O60" s="129"/>
      <c r="P60" s="122"/>
      <c r="Q60" s="122"/>
      <c r="R60" s="99"/>
      <c r="S60" s="99"/>
      <c r="T60" s="24"/>
      <c r="U60" s="24"/>
    </row>
    <row r="61" spans="1:21" x14ac:dyDescent="0.25">
      <c r="A61" s="106" t="s">
        <v>119</v>
      </c>
      <c r="B61" s="107"/>
      <c r="C61" s="130" t="s">
        <v>108</v>
      </c>
      <c r="D61" s="24"/>
      <c r="E61" s="24"/>
      <c r="F61" s="24"/>
      <c r="G61" s="131"/>
      <c r="H61" s="132"/>
      <c r="I61" s="132"/>
      <c r="J61" s="24"/>
      <c r="K61" s="24"/>
      <c r="L61" s="24"/>
      <c r="M61" s="24"/>
      <c r="N61" s="24"/>
      <c r="O61" s="24"/>
      <c r="P61" s="128"/>
      <c r="Q61" s="128"/>
      <c r="R61" s="24"/>
      <c r="S61" s="24"/>
      <c r="T61" s="24"/>
      <c r="U61" s="24"/>
    </row>
    <row r="62" spans="1:21" x14ac:dyDescent="0.25">
      <c r="A62" s="112" t="s">
        <v>120</v>
      </c>
      <c r="B62" s="113"/>
      <c r="C62" s="133">
        <v>7</v>
      </c>
      <c r="D62" s="99"/>
      <c r="E62" s="131"/>
      <c r="F62" s="131"/>
      <c r="G62" s="24"/>
      <c r="H62" s="122"/>
      <c r="I62" s="24"/>
      <c r="J62" s="24"/>
      <c r="K62" s="122"/>
      <c r="L62" s="134"/>
      <c r="M62" s="134"/>
      <c r="N62" s="122"/>
      <c r="O62" s="122"/>
      <c r="P62" s="122"/>
      <c r="Q62" s="122"/>
      <c r="R62" s="24"/>
      <c r="S62" s="24"/>
      <c r="T62" s="24"/>
      <c r="U62" s="24"/>
    </row>
    <row r="63" spans="1:21" x14ac:dyDescent="0.25">
      <c r="A63" s="112" t="s">
        <v>121</v>
      </c>
      <c r="B63" s="113"/>
      <c r="C63" s="133"/>
      <c r="D63" s="99"/>
      <c r="E63" s="24"/>
      <c r="F63" s="24"/>
      <c r="G63" s="24"/>
      <c r="H63" s="123"/>
      <c r="I63" s="123"/>
      <c r="J63" s="123"/>
      <c r="K63" s="24"/>
      <c r="L63" s="24"/>
      <c r="M63" s="24"/>
      <c r="N63" s="24"/>
      <c r="O63" s="24"/>
      <c r="P63" s="122"/>
      <c r="Q63" s="122"/>
      <c r="R63" s="24"/>
      <c r="S63" s="24"/>
      <c r="T63" s="24"/>
      <c r="U63" s="24"/>
    </row>
    <row r="64" spans="1:21" x14ac:dyDescent="0.25">
      <c r="A64" s="112" t="s">
        <v>122</v>
      </c>
      <c r="B64" s="113"/>
      <c r="C64" s="133"/>
      <c r="D64" s="99"/>
      <c r="E64" s="131"/>
      <c r="F64" s="131"/>
      <c r="G64" s="99"/>
      <c r="H64" s="123"/>
      <c r="I64" s="123"/>
      <c r="J64" s="135" t="s">
        <v>123</v>
      </c>
      <c r="K64" s="135"/>
      <c r="L64" s="135"/>
      <c r="M64" s="135"/>
      <c r="N64" s="135"/>
      <c r="O64" s="135"/>
      <c r="P64" s="122"/>
      <c r="Q64" s="122"/>
      <c r="R64" s="24"/>
      <c r="S64" s="24"/>
      <c r="T64" s="24"/>
      <c r="U64" s="24"/>
    </row>
    <row r="65" spans="1:21" ht="140.25" x14ac:dyDescent="0.25">
      <c r="A65" s="136" t="s">
        <v>124</v>
      </c>
      <c r="B65" s="113"/>
      <c r="C65" s="133">
        <v>6</v>
      </c>
      <c r="D65" s="24"/>
      <c r="E65" s="131"/>
      <c r="F65" s="131"/>
      <c r="G65" s="137"/>
      <c r="H65" s="123"/>
      <c r="I65" s="123"/>
      <c r="J65" s="138" t="s">
        <v>125</v>
      </c>
      <c r="K65" s="122"/>
      <c r="L65" s="122"/>
      <c r="M65" s="122"/>
      <c r="N65" s="122"/>
      <c r="O65" s="122"/>
      <c r="P65" s="122"/>
      <c r="Q65" s="122"/>
      <c r="R65" s="24"/>
      <c r="S65" s="24"/>
      <c r="T65" s="24"/>
      <c r="U65" s="24"/>
    </row>
    <row r="66" spans="1:2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105" t="s">
        <v>126</v>
      </c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x14ac:dyDescent="0.25">
      <c r="A67" s="8"/>
      <c r="B67" s="8"/>
      <c r="C67" s="8"/>
      <c r="D67" s="8"/>
      <c r="E67" s="8"/>
      <c r="F67" s="8"/>
      <c r="G67" s="8"/>
      <c r="H67" s="8"/>
      <c r="I67" s="8"/>
      <c r="J67" s="139" t="s">
        <v>127</v>
      </c>
      <c r="K67" s="140"/>
      <c r="L67" s="140"/>
      <c r="M67" s="140"/>
      <c r="N67" s="140"/>
      <c r="O67" s="141"/>
      <c r="P67" s="8"/>
      <c r="Q67" s="8"/>
      <c r="R67" s="8"/>
      <c r="S67" s="8"/>
      <c r="T67" s="8"/>
      <c r="U67" s="8"/>
    </row>
    <row r="68" spans="1:21" x14ac:dyDescent="0.25">
      <c r="A68" s="142" t="s">
        <v>128</v>
      </c>
      <c r="B68" s="143"/>
      <c r="C68" s="144" t="s">
        <v>108</v>
      </c>
      <c r="D68" s="8"/>
      <c r="E68" s="8"/>
      <c r="F68" s="8"/>
      <c r="G68" s="8"/>
      <c r="H68" s="8"/>
      <c r="I68" s="8"/>
      <c r="J68" s="139" t="s">
        <v>129</v>
      </c>
      <c r="K68" s="140"/>
      <c r="L68" s="140"/>
      <c r="M68" s="140"/>
      <c r="N68" s="140"/>
      <c r="O68" s="141"/>
      <c r="P68" s="8"/>
      <c r="Q68" s="8"/>
      <c r="R68" s="8"/>
      <c r="S68" s="8"/>
      <c r="T68" s="8"/>
      <c r="U68" s="8"/>
    </row>
    <row r="69" spans="1:21" ht="153" x14ac:dyDescent="0.25">
      <c r="A69" s="145" t="s">
        <v>130</v>
      </c>
      <c r="B69" s="146"/>
      <c r="C69" s="147">
        <v>151</v>
      </c>
      <c r="D69" s="8"/>
      <c r="E69" s="8"/>
      <c r="F69" s="8"/>
      <c r="G69" s="8"/>
      <c r="H69" s="8"/>
      <c r="I69" s="8"/>
      <c r="J69" s="139"/>
      <c r="K69" s="140"/>
      <c r="L69" s="140"/>
      <c r="M69" s="140"/>
      <c r="N69" s="140"/>
      <c r="O69" s="141"/>
      <c r="P69" s="8"/>
      <c r="Q69" s="8"/>
      <c r="R69" s="8"/>
      <c r="S69" s="8"/>
      <c r="T69" s="8"/>
      <c r="U69" s="8"/>
    </row>
    <row r="70" spans="1:21" x14ac:dyDescent="0.25">
      <c r="A70" s="8"/>
      <c r="B70" s="8"/>
      <c r="C70" s="8"/>
      <c r="D70" s="8"/>
      <c r="E70" s="8"/>
      <c r="F70" s="8"/>
      <c r="G70" s="8"/>
      <c r="H70" s="8"/>
      <c r="I70" s="8"/>
      <c r="J70" s="139"/>
      <c r="K70" s="140"/>
      <c r="L70" s="140"/>
      <c r="M70" s="140"/>
      <c r="N70" s="140"/>
      <c r="O70" s="141"/>
      <c r="P70" s="8"/>
      <c r="Q70" s="8"/>
      <c r="R70" s="8"/>
      <c r="S70" s="8"/>
      <c r="T70" s="8"/>
      <c r="U70" s="8"/>
    </row>
    <row r="71" spans="1:21" x14ac:dyDescent="0.25">
      <c r="A71" s="8"/>
      <c r="B71" s="8"/>
      <c r="C71" s="8"/>
      <c r="D71" s="8"/>
      <c r="E71" s="8"/>
      <c r="F71" s="8"/>
      <c r="G71" s="8"/>
      <c r="H71" s="8"/>
      <c r="I71" s="8"/>
      <c r="J71" s="139"/>
      <c r="K71" s="140"/>
      <c r="L71" s="140"/>
      <c r="M71" s="140"/>
      <c r="N71" s="140"/>
      <c r="O71" s="141"/>
      <c r="P71" s="8"/>
      <c r="Q71" s="8"/>
      <c r="R71" s="8"/>
      <c r="S71" s="8"/>
      <c r="T71" s="8"/>
      <c r="U71" s="8"/>
    </row>
    <row r="72" spans="1:21" x14ac:dyDescent="0.25">
      <c r="A72" s="9" t="s">
        <v>131</v>
      </c>
      <c r="B72" s="9"/>
      <c r="C72" s="148" t="s">
        <v>132</v>
      </c>
      <c r="D72" s="148"/>
      <c r="E72" s="148"/>
      <c r="F72" s="148"/>
      <c r="G72" s="8"/>
      <c r="H72" s="8"/>
      <c r="I72" s="8"/>
      <c r="J72" s="8"/>
      <c r="K72" s="149" t="s">
        <v>133</v>
      </c>
      <c r="L72" s="149"/>
      <c r="M72" s="149"/>
      <c r="N72" s="149"/>
      <c r="O72" s="149"/>
      <c r="P72" s="149"/>
      <c r="Q72" s="150"/>
      <c r="R72" s="8"/>
      <c r="S72" s="8"/>
      <c r="T72" s="8"/>
      <c r="U72" s="8"/>
    </row>
    <row r="73" spans="1:2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x14ac:dyDescent="0.25">
      <c r="A74" s="9" t="s">
        <v>134</v>
      </c>
      <c r="B74" s="9"/>
      <c r="C74" s="148" t="s">
        <v>135</v>
      </c>
      <c r="D74" s="148"/>
      <c r="E74" s="148"/>
      <c r="F74" s="148"/>
      <c r="G74" s="8"/>
      <c r="H74" s="8"/>
      <c r="I74" s="8"/>
      <c r="J74" s="8"/>
      <c r="K74" s="149" t="s">
        <v>136</v>
      </c>
      <c r="L74" s="149"/>
      <c r="M74" s="149"/>
      <c r="N74" s="149"/>
      <c r="O74" s="149"/>
      <c r="P74" s="149"/>
      <c r="Q74" s="150"/>
      <c r="R74" s="8"/>
      <c r="S74" s="8"/>
      <c r="T74" s="8"/>
      <c r="U74" s="8"/>
    </row>
    <row r="75" spans="1:2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</sheetData>
  <mergeCells count="35">
    <mergeCell ref="O59:P59"/>
    <mergeCell ref="J64:O64"/>
    <mergeCell ref="C72:F72"/>
    <mergeCell ref="K72:P72"/>
    <mergeCell ref="C74:F74"/>
    <mergeCell ref="K74:P74"/>
    <mergeCell ref="N6:O6"/>
    <mergeCell ref="P6:P12"/>
    <mergeCell ref="Q6:Q12"/>
    <mergeCell ref="N7:N12"/>
    <mergeCell ref="O7:O12"/>
    <mergeCell ref="E55:E56"/>
    <mergeCell ref="F55:I55"/>
    <mergeCell ref="J55:M55"/>
    <mergeCell ref="N55:R55"/>
    <mergeCell ref="J5:Q5"/>
    <mergeCell ref="R5:R12"/>
    <mergeCell ref="S5:S12"/>
    <mergeCell ref="D6:D12"/>
    <mergeCell ref="E6:E12"/>
    <mergeCell ref="F6:F12"/>
    <mergeCell ref="J6:J12"/>
    <mergeCell ref="K6:K12"/>
    <mergeCell ref="L6:L12"/>
    <mergeCell ref="M6:M12"/>
    <mergeCell ref="A3:G3"/>
    <mergeCell ref="N3:R3"/>
    <mergeCell ref="S3:U3"/>
    <mergeCell ref="A5:A12"/>
    <mergeCell ref="B5:B12"/>
    <mergeCell ref="C5:C12"/>
    <mergeCell ref="D5:F5"/>
    <mergeCell ref="G5:G12"/>
    <mergeCell ref="H5:H12"/>
    <mergeCell ref="I5:I12"/>
  </mergeCells>
  <conditionalFormatting sqref="C57:C58">
    <cfRule type="expression" dxfId="11" priority="6" stopIfTrue="1">
      <formula>$C57&gt;$C56</formula>
    </cfRule>
  </conditionalFormatting>
  <dataValidations count="1">
    <dataValidation type="custom" allowBlank="1" showInputMessage="1" showErrorMessage="1" errorTitle="Грешка" error="Главата не е по-голямо или равно на В това число!" sqref="K40:Q40 S40">
      <formula1>K$37&gt;=K$38</formula1>
    </dataValidation>
  </dataValidations>
  <hyperlinks>
    <hyperlink ref="S3" location="'Списък Приложения'!A1" display="НАЗАД"/>
  </hyperlinks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notEqual" id="{A0CF13BB-D200-4F1B-97F2-4462A922850D}">
            <xm:f>'[otchet_RS-DRYANOVO_2025 - Copy.xlsx]6.Прил 3_ГДиАД-съдии'!#REF!</xm:f>
            <x14:dxf>
              <fill>
                <patternFill>
                  <bgColor rgb="FFFF000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cellIs" priority="4" stopIfTrue="1" operator="notEqual" id="{545FA1AB-0F94-49F0-AF44-D2EE2F3B9516}">
            <xm:f>'[otchet_RS-DRYANOVO_2025 - Copy.xlsx]6.Прил 3_ГДиАД-съдии'!#REF!</xm:f>
            <x14:dxf>
              <fill>
                <patternFill>
                  <bgColor rgb="FFFF000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cellIs" priority="3" stopIfTrue="1" operator="notEqual" id="{09ED1615-7A00-466C-9244-3584DE3FE725}">
            <xm:f>'[otchet_RS-DRYANOVO_2025 - Copy.xlsx]6.Прил 3_ГДиАД-съдии'!#REF!</xm:f>
            <x14:dxf>
              <fill>
                <patternFill>
                  <bgColor rgb="FFFF0000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cellIs" priority="2" stopIfTrue="1" operator="notEqual" id="{F0CB0D64-6287-4028-BD31-3FCC6A58119A}">
            <xm:f>'[otchet_RS-DRYANOVO_2025 - Copy.xlsx]6.Прил 3_ГДиАД-съдии'!#REF!</xm:f>
            <x14:dxf>
              <fill>
                <patternFill>
                  <bgColor rgb="FFFF0000"/>
                </patternFill>
              </fill>
            </x14:dxf>
          </x14:cfRule>
          <xm:sqref>J52</xm:sqref>
        </x14:conditionalFormatting>
        <x14:conditionalFormatting xmlns:xm="http://schemas.microsoft.com/office/excel/2006/main">
          <x14:cfRule type="cellIs" priority="1" stopIfTrue="1" operator="notEqual" id="{A5495379-5B76-42B3-A248-7E1C5A9BDD86}">
            <xm:f>'[otchet_RS-DRYANOVO_2025 - Copy.xlsx]6.Прил 3_ГДиАД-съдии'!#REF!</xm:f>
            <x14:dxf>
              <fill>
                <patternFill>
                  <bgColor rgb="FFFF0000"/>
                </patternFill>
              </fill>
            </x14:dxf>
          </x14:cfRule>
          <xm:sqref>R52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2026-02-11T07:40:10Z</cp:lastPrinted>
  <dcterms:created xsi:type="dcterms:W3CDTF">2026-02-11T07:39:54Z</dcterms:created>
  <dcterms:modified xsi:type="dcterms:W3CDTF">2026-02-11T07:45:35Z</dcterms:modified>
</cp:coreProperties>
</file>